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E:\バックアップ\財政全般\3 決算\1 財政状況資料集\R6決算\2回目\提出\"/>
    </mc:Choice>
  </mc:AlternateContent>
  <xr:revisionPtr revIDLastSave="0" documentId="13_ncr:1_{047CB458-DF0F-4C5B-A9DE-9BCC6FBABAC6}" xr6:coauthVersionLast="36" xr6:coauthVersionMax="36" xr10:uidLastSave="{00000000-0000-0000-0000-000000000000}"/>
  <bookViews>
    <workbookView xWindow="0" yWindow="0" windowWidth="28800" windowHeight="14115"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s="1"/>
  <c r="BY40" i="7"/>
  <c r="BW40" i="7" s="1"/>
  <c r="BE40" i="7"/>
  <c r="AM40" i="7"/>
  <c r="U40" i="7"/>
  <c r="E40" i="7"/>
  <c r="C40" i="7" s="1"/>
  <c r="DG39" i="7"/>
  <c r="CQ39" i="7"/>
  <c r="CO39" i="7"/>
  <c r="BY39" i="7"/>
  <c r="BW39" i="7"/>
  <c r="BE39" i="7"/>
  <c r="AM39" i="7"/>
  <c r="U39" i="7"/>
  <c r="E39" i="7"/>
  <c r="C39" i="7" s="1"/>
  <c r="DG38" i="7"/>
  <c r="CQ38" i="7"/>
  <c r="CO38" i="7" s="1"/>
  <c r="BY38" i="7"/>
  <c r="BE38" i="7"/>
  <c r="AM38" i="7"/>
  <c r="U38" i="7"/>
  <c r="E38" i="7"/>
  <c r="C38" i="7" s="1"/>
  <c r="DG37" i="7"/>
  <c r="CQ37" i="7"/>
  <c r="BY37" i="7"/>
  <c r="BE37" i="7"/>
  <c r="AM37" i="7"/>
  <c r="U37" i="7"/>
  <c r="E37" i="7"/>
  <c r="C37" i="7"/>
  <c r="DG36" i="7"/>
  <c r="CQ36" i="7"/>
  <c r="BY36" i="7"/>
  <c r="BE36" i="7"/>
  <c r="AM36" i="7"/>
  <c r="W36" i="7"/>
  <c r="E36" i="7"/>
  <c r="C36" i="7" s="1"/>
  <c r="DG35" i="7"/>
  <c r="CQ35" i="7"/>
  <c r="BY35" i="7"/>
  <c r="BE35" i="7"/>
  <c r="AO35" i="7"/>
  <c r="W35" i="7"/>
  <c r="E35" i="7"/>
  <c r="DG34" i="7"/>
  <c r="CQ34" i="7"/>
  <c r="BY34" i="7"/>
  <c r="BG34" i="7"/>
  <c r="AO34" i="7"/>
  <c r="W34" i="7"/>
  <c r="E34" i="7"/>
  <c r="C34" i="7"/>
  <c r="C35" i="7" l="1"/>
  <c r="U34" i="7"/>
  <c r="U35" i="7" s="1"/>
  <c r="U36" i="7" s="1"/>
  <c r="AM34" i="7" l="1"/>
  <c r="AM35" i="7" s="1"/>
  <c r="BW34" i="7"/>
  <c r="BW35" i="7" s="1"/>
  <c r="BW36" i="7" s="1"/>
  <c r="BW37" i="7" s="1"/>
  <c r="BW38" i="7" s="1"/>
  <c r="BE34" i="7"/>
  <c r="CO34" i="7" l="1"/>
  <c r="CO35" i="7" s="1"/>
  <c r="CO36" i="7" s="1"/>
  <c r="CO37" i="7" s="1"/>
</calcChain>
</file>

<file path=xl/sharedStrings.xml><?xml version="1.0" encoding="utf-8"?>
<sst xmlns="http://schemas.openxmlformats.org/spreadsheetml/2006/main" count="1093" uniqueCount="552">
  <si>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</si>
  <si>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</si>
  <si>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</si>
  <si>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</si>
  <si>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</si>
  <si>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</si>
  <si>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</si>
  <si>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</si>
  <si>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</si>
  <si>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</si>
  <si>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</si>
  <si>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</si>
  <si>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</si>
  <si>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</si>
  <si>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</si>
  <si>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</si>
  <si>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</si>
  <si>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</si>
  <si>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</si>
  <si>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</si>
  <si>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Ⅳ－１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</si>
  <si>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</si>
  <si>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</si>
  <si>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</si>
  <si>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</si>
  <si>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</si>
  <si>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</si>
  <si>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</si>
  <si>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</si>
  <si>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</si>
  <si>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</si>
  <si>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</si>
  <si>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</si>
  <si>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</si>
  <si>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八頭町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</si>
  <si>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</si>
  <si>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</si>
  <si>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</si>
  <si>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</si>
  <si>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</si>
  <si>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</si>
  <si>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</si>
  <si>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</si>
  <si>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</si>
  <si>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</si>
  <si>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</si>
  <si>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</si>
  <si>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</si>
  <si>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</si>
  <si>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</si>
  <si>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</si>
  <si>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</si>
  <si>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</si>
  <si>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</si>
  <si>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</si>
  <si>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</si>
  <si>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</si>
  <si>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</si>
  <si>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</si>
  <si>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</si>
  <si>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</si>
  <si>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</si>
  <si>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</si>
  <si>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</si>
  <si>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</si>
  <si>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</si>
  <si>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</si>
  <si>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</si>
  <si>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</si>
  <si>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</si>
  <si>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</si>
  <si>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</si>
  <si>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</si>
  <si>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</si>
  <si>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</si>
  <si>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</si>
  <si>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</si>
  <si>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</si>
  <si>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</si>
  <si>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</si>
  <si>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</si>
  <si>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</si>
  <si>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</si>
  <si>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</si>
  <si>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</si>
  <si>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</si>
  <si>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</si>
  <si>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</si>
  <si>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</si>
  <si>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</si>
  <si>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</si>
  <si>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</si>
  <si>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</si>
  <si>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</si>
  <si>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</si>
  <si>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</si>
  <si>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</si>
  <si>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</si>
  <si>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</si>
  <si>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</si>
  <si>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</si>
  <si>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</si>
  <si>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</si>
  <si>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</si>
  <si>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</si>
  <si>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</si>
  <si>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</si>
  <si>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</si>
  <si>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</si>
  <si>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</si>
  <si>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</si>
  <si>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</si>
  <si>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</si>
  <si>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</si>
  <si>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</si>
  <si>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</si>
  <si>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</si>
  <si>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</si>
  <si>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</si>
  <si>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</si>
  <si>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</si>
  <si>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</si>
  <si>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</si>
  <si>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</si>
  <si>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</si>
  <si>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</si>
  <si>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</si>
  <si>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</si>
  <si>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</si>
  <si>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</si>
  <si>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</si>
  <si>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</si>
  <si>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</si>
  <si>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</si>
  <si>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</si>
  <si>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</si>
  <si>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</si>
  <si>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</si>
  <si>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</si>
  <si>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</si>
  <si>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</si>
  <si>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</si>
  <si>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</si>
  <si>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</si>
  <si>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</si>
  <si>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鳥取県八頭町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</si>
  <si>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</si>
  <si>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</si>
  <si>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</si>
  <si>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</si>
  <si>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</si>
  <si>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</si>
  <si>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</si>
  <si>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</si>
  <si>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</si>
  <si>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</si>
  <si>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</si>
  <si>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</si>
  <si>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</si>
  <si>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</si>
  <si>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</si>
  <si>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</si>
  <si>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</si>
  <si>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</si>
  <si>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</si>
  <si>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</si>
  <si>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</si>
  <si>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</si>
  <si>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</si>
  <si>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</si>
  <si>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</si>
  <si>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</si>
  <si>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</si>
  <si>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</si>
  <si>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</si>
  <si>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</si>
  <si>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</si>
  <si>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</si>
  <si>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</si>
  <si>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</si>
  <si>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</si>
  <si>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</si>
  <si>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</si>
  <si>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</si>
  <si>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</si>
  <si>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</si>
  <si>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</si>
  <si>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</si>
  <si>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</si>
  <si>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</si>
  <si>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</si>
  <si>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</si>
  <si>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</si>
  <si>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</si>
  <si>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</si>
  <si>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</si>
  <si>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</si>
  <si>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</si>
  <si>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</si>
  <si>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</si>
  <si>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</si>
  <si>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</si>
  <si>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</si>
  <si>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</si>
  <si>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</si>
  <si>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</si>
  <si>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</si>
  <si>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</si>
  <si>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</si>
  <si>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</si>
  <si>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</si>
  <si>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</si>
  <si>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</si>
  <si>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</si>
  <si>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</si>
  <si>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</si>
  <si>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</si>
  <si>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</si>
  <si>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</si>
  <si>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</si>
  <si>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</si>
  <si>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</si>
  <si>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</si>
  <si>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</si>
  <si>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</si>
  <si>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</si>
  <si>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</si>
  <si>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</si>
  <si>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</si>
  <si>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</si>
  <si>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</si>
  <si>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</si>
  <si>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</si>
  <si>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</si>
  <si>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</si>
  <si>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</si>
  <si>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</si>
  <si>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</si>
  <si>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</si>
  <si>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</si>
  <si>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</si>
  <si>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</si>
  <si>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</si>
  <si>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</si>
  <si>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</si>
  <si>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</si>
  <si>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</si>
  <si>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</si>
  <si>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</si>
  <si>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</si>
  <si>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</si>
  <si>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</si>
  <si>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</si>
  <si>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</si>
  <si>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</si>
  <si>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</si>
  <si>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</si>
  <si>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</si>
  <si>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</si>
  <si>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</si>
  <si>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</si>
  <si>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</si>
  <si>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</si>
  <si>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</si>
  <si>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</si>
  <si>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</si>
  <si>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</si>
  <si>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</si>
  <si>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</si>
  <si>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</si>
  <si>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</si>
  <si>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</si>
  <si>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</si>
  <si>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</si>
  <si>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</si>
  <si>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</si>
  <si>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</si>
  <si>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</si>
  <si>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</si>
  <si>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</si>
  <si>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</si>
  <si>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</si>
  <si>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</si>
  <si>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</si>
  <si>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</si>
  <si>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</si>
  <si>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</si>
  <si>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</si>
  <si>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</si>
  <si>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</si>
  <si>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</si>
  <si>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</si>
  <si>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</si>
  <si>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</si>
  <si>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</si>
  <si>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</si>
  <si>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</si>
  <si>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鳥取県八頭町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</si>
  <si>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</si>
  <si>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</si>
  <si>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</si>
  <si>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</si>
  <si>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</si>
  <si>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</si>
  <si>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</si>
  <si>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</si>
  <si>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</si>
  <si>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</si>
  <si>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</si>
  <si>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</si>
  <si>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</si>
  <si>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</si>
  <si>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</si>
  <si>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</si>
  <si>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</si>
  <si>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</si>
  <si>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</si>
  <si>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</si>
  <si>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(一財)八頭町農業公社</t>
    <rPh sb="1" eb="2">
      <t>イチ</t>
    </rPh>
    <rPh sb="2" eb="3">
      <t>ザイ</t>
    </rPh>
    <rPh sb="4" eb="7">
      <t>ヤズチョウ</t>
    </rPh>
    <rPh sb="7" eb="9">
      <t>ノウギョウ</t>
    </rPh>
    <rPh sb="9" eb="11">
      <t>コウシャ</t>
    </rPh>
    <phoneticPr fontId="2"/>
  </si>
  <si>
    <t>-</t>
    <phoneticPr fontId="2"/>
  </si>
  <si>
    <t>墓地事業特別会計</t>
    <phoneticPr fontId="5"/>
  </si>
  <si>
    <t>八東地域振興(株)</t>
    <rPh sb="0" eb="2">
      <t>ハットウ</t>
    </rPh>
    <rPh sb="2" eb="4">
      <t>チイキ</t>
    </rPh>
    <rPh sb="4" eb="6">
      <t>シンコウ</t>
    </rPh>
    <phoneticPr fontId="2"/>
  </si>
  <si>
    <t>八頭町土地開発公社</t>
    <rPh sb="0" eb="3">
      <t>ヤズチョウ</t>
    </rPh>
    <rPh sb="3" eb="5">
      <t>トチ</t>
    </rPh>
    <rPh sb="5" eb="7">
      <t>カイハツ</t>
    </rPh>
    <rPh sb="7" eb="9">
      <t>コウシャ</t>
    </rPh>
    <phoneticPr fontId="2"/>
  </si>
  <si>
    <t>若桜鉄道(株)</t>
    <rPh sb="0" eb="2">
      <t>ワカサ</t>
    </rPh>
    <rPh sb="2" eb="4">
      <t>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</si>
  <si>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</si>
  <si>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</si>
  <si>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</si>
  <si>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</si>
  <si>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</si>
  <si>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</si>
  <si>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</si>
  <si>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</si>
  <si>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</si>
  <si>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</si>
  <si>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</si>
  <si>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</si>
  <si>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</si>
  <si>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</si>
  <si>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</si>
  <si>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</si>
  <si>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rPh sb="4" eb="6">
      <t>ジギョウ</t>
    </rPh>
    <phoneticPr fontId="5"/>
  </si>
  <si>
    <t>法適用企業</t>
    <phoneticPr fontId="5"/>
  </si>
  <si>
    <t>下水道等事業会計</t>
    <phoneticPr fontId="5"/>
  </si>
  <si>
    <t>宅地造成特別会計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</si>
  <si>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</si>
  <si>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</si>
  <si>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</si>
  <si>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</si>
  <si>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</si>
  <si>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</si>
  <si>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鳥取県東部広域行政管理組合（一般会計）</t>
    <rPh sb="0" eb="3">
      <t>トットリケン</t>
    </rPh>
    <rPh sb="3" eb="5">
      <t>トウブ</t>
    </rPh>
    <rPh sb="5" eb="7">
      <t>コウイキ</t>
    </rPh>
    <rPh sb="7" eb="9">
      <t>ギョウセイ</t>
    </rPh>
    <rPh sb="9" eb="11">
      <t>カンリ</t>
    </rPh>
    <rPh sb="11" eb="13">
      <t>クミアイ</t>
    </rPh>
    <rPh sb="14" eb="16">
      <t>イッパン</t>
    </rPh>
    <rPh sb="16" eb="18">
      <t>カイケイ</t>
    </rPh>
    <phoneticPr fontId="2"/>
  </si>
  <si>
    <t>鳥取県東部広域行政管理組合（因幡ふるさと振興事業費特別会計）</t>
    <rPh sb="0" eb="3">
      <t>トットリケン</t>
    </rPh>
    <rPh sb="3" eb="5">
      <t>トウブ</t>
    </rPh>
    <rPh sb="5" eb="7">
      <t>コウイキ</t>
    </rPh>
    <rPh sb="7" eb="9">
      <t>ギョウセイ</t>
    </rPh>
    <rPh sb="9" eb="11">
      <t>カンリ</t>
    </rPh>
    <rPh sb="11" eb="13">
      <t>クミアイ</t>
    </rPh>
    <rPh sb="14" eb="16">
      <t>イナバ</t>
    </rPh>
    <rPh sb="20" eb="22">
      <t>シンコウ</t>
    </rPh>
    <rPh sb="22" eb="24">
      <t>ジギョウ</t>
    </rPh>
    <rPh sb="24" eb="25">
      <t>ヒ</t>
    </rPh>
    <rPh sb="25" eb="27">
      <t>トクベツ</t>
    </rPh>
    <rPh sb="27" eb="29">
      <t>カイケイ</t>
    </rPh>
    <phoneticPr fontId="2"/>
  </si>
  <si>
    <t>鳥取県後期高齢者医療広域連合（一般会計）</t>
    <rPh sb="0" eb="3">
      <t>トットリケン</t>
    </rPh>
    <rPh sb="3" eb="5">
      <t>コウキ</t>
    </rPh>
    <rPh sb="5" eb="7">
      <t>コウレイ</t>
    </rPh>
    <rPh sb="7" eb="8">
      <t>シャ</t>
    </rPh>
    <rPh sb="8" eb="10">
      <t>イリョウ</t>
    </rPh>
    <rPh sb="10" eb="12">
      <t>コウイキ</t>
    </rPh>
    <rPh sb="12" eb="14">
      <t>レンゴウ</t>
    </rPh>
    <rPh sb="15" eb="17">
      <t>イッパン</t>
    </rPh>
    <rPh sb="17" eb="19">
      <t>カイケイ</t>
    </rPh>
    <phoneticPr fontId="2"/>
  </si>
  <si>
    <t>鳥取県後期高齢者医療広域連合（特別会計）</t>
    <rPh sb="0" eb="3">
      <t>トットリケン</t>
    </rPh>
    <rPh sb="3" eb="5">
      <t>コウキ</t>
    </rPh>
    <rPh sb="5" eb="7">
      <t>コウレイ</t>
    </rPh>
    <rPh sb="7" eb="8">
      <t>シャ</t>
    </rPh>
    <rPh sb="8" eb="10">
      <t>イリョウ</t>
    </rPh>
    <rPh sb="10" eb="12">
      <t>コウイキ</t>
    </rPh>
    <rPh sb="12" eb="14">
      <t>レンゴウ</t>
    </rPh>
    <rPh sb="15" eb="17">
      <t>トクベツ</t>
    </rPh>
    <rPh sb="17" eb="19">
      <t>カイケイ</t>
    </rPh>
    <phoneticPr fontId="2"/>
  </si>
  <si>
    <t>鳥取県町村総合事務組合</t>
    <rPh sb="0" eb="3">
      <t>トットリケン</t>
    </rPh>
    <rPh sb="3" eb="5">
      <t>チョウソン</t>
    </rPh>
    <rPh sb="5" eb="7">
      <t>ソウゴウ</t>
    </rPh>
    <rPh sb="7" eb="9">
      <t>ジム</t>
    </rPh>
    <rPh sb="9" eb="11">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</si>
  <si>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</si>
  <si>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</si>
  <si>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</si>
  <si>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</si>
  <si>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</si>
  <si>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</si>
  <si>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</si>
  <si>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</si>
  <si>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</si>
  <si>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</si>
  <si>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</si>
  <si>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</si>
  <si>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</si>
  <si>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</si>
  <si>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</si>
  <si>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</si>
  <si>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</si>
  <si>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</si>
  <si>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</si>
  <si>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</si>
  <si>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</si>
  <si>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</si>
  <si>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</si>
  <si>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</si>
  <si>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</si>
  <si>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</si>
  <si>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</si>
  <si>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</si>
  <si>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</si>
  <si>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</si>
  <si>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</si>
  <si>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</si>
  <si>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</si>
  <si>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</si>
  <si>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</si>
  <si>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</si>
  <si>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</si>
  <si>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</si>
  <si>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</si>
  <si>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</si>
  <si>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</si>
  <si>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</si>
  <si>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</si>
  <si>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</si>
  <si>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</si>
  <si>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</si>
  <si>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</si>
  <si>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</si>
  <si>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</si>
  <si>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</si>
  <si>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</si>
  <si>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</si>
  <si>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</si>
  <si>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</si>
  <si>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</si>
  <si>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</si>
  <si>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</si>
  <si>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</si>
  <si>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</si>
  <si>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</si>
  <si>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</si>
  <si>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</si>
  <si>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</si>
  <si>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</si>
  <si>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</si>
  <si>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</si>
  <si>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</si>
  <si>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</si>
  <si>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</si>
  <si>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</si>
  <si>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</si>
  <si>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</si>
  <si>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</si>
  <si>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</si>
  <si>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</si>
  <si>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</si>
  <si>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</si>
  <si>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</si>
  <si>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</si>
  <si>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</si>
  <si>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</si>
  <si>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</si>
  <si>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</si>
  <si>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</si>
  <si>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</si>
  <si>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</si>
  <si>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</si>
  <si>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</si>
  <si>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</si>
  <si>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</si>
  <si>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</si>
  <si>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</si>
  <si>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</si>
  <si>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</si>
  <si>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</si>
  <si>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</si>
  <si>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</si>
  <si>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</si>
  <si>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</si>
  <si>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</si>
  <si>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</si>
  <si>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</si>
  <si>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</si>
  <si>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</si>
  <si>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</si>
  <si>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</si>
  <si>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</si>
  <si>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</si>
  <si>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</si>
  <si>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</si>
  <si>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</si>
  <si>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</si>
  <si>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</si>
  <si>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</si>
  <si>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</si>
  <si>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</si>
  <si>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</si>
  <si>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</si>
  <si>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</si>
  <si>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</si>
  <si>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</si>
  <si>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</si>
  <si>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</si>
  <si>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</si>
  <si>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</si>
  <si>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</si>
  <si>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</si>
  <si>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</si>
  <si>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</si>
  <si>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</si>
  <si>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0.27</t>
  </si>
  <si>
    <t>▲ 2.16</t>
  </si>
  <si>
    <t>▲ 1.37</t>
  </si>
  <si>
    <t>会計</t>
    <rPh sb="0" eb="2">
      <t>カイケイ</t>
    </rPh>
    <phoneticPr fontId="5"/>
  </si>
  <si>
    <t>一般会計</t>
  </si>
  <si>
    <t>介護保険特別会計</t>
  </si>
  <si>
    <t>下水道等事業会計</t>
  </si>
  <si>
    <t>簡易水道特別会計</t>
  </si>
  <si>
    <t>国民健康保険特別会計</t>
  </si>
  <si>
    <t>墓地事業特別会計</t>
  </si>
  <si>
    <t>後期高齢者医療特別会計</t>
  </si>
  <si>
    <t>宅地造成特別会計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</si>
  <si>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</si>
  <si>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</si>
  <si>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</si>
  <si>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</si>
  <si>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</si>
  <si>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</si>
  <si>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</si>
  <si>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</si>
  <si>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</si>
  <si>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</si>
  <si>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</si>
  <si>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</si>
  <si>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</si>
  <si>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</si>
  <si>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</si>
  <si>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</si>
  <si>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</si>
  <si>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</si>
  <si>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</si>
  <si>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</si>
  <si>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</si>
  <si>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</si>
  <si>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</si>
  <si>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</si>
  <si>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</si>
  <si>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</si>
  <si>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</si>
  <si>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</si>
  <si>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</si>
  <si>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</si>
  <si>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</si>
  <si>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</si>
  <si>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</si>
  <si>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</si>
  <si>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</si>
  <si>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</si>
  <si>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</si>
  <si>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</si>
  <si>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</si>
  <si>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</si>
  <si>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</si>
  <si>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</si>
  <si>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</si>
  <si>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</si>
  <si>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</si>
  <si>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</si>
  <si>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</si>
  <si>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　まちづくり基金</t>
    <rPh sb="6" eb="8">
      <t>キキン</t>
    </rPh>
    <phoneticPr fontId="34"/>
  </si>
  <si>
    <t>　ふるさと活性化基金</t>
    <rPh sb="5" eb="7">
      <t>カッセイ</t>
    </rPh>
    <rPh sb="7" eb="8">
      <t>カ</t>
    </rPh>
    <rPh sb="8" eb="10">
      <t>キキン</t>
    </rPh>
    <phoneticPr fontId="34"/>
  </si>
  <si>
    <t>　過疎地域活性化基金</t>
    <rPh sb="1" eb="3">
      <t>カソ</t>
    </rPh>
    <rPh sb="3" eb="5">
      <t>チイキ</t>
    </rPh>
    <rPh sb="5" eb="8">
      <t>カッセイカ</t>
    </rPh>
    <rPh sb="8" eb="10">
      <t>キキン</t>
    </rPh>
    <phoneticPr fontId="34"/>
  </si>
  <si>
    <t>　森林環境譲与税基金</t>
  </si>
  <si>
    <t>　新型コロナウイルス感染症対応利子補給基金</t>
    <rPh sb="1" eb="3">
      <t>シンガタ</t>
    </rPh>
    <rPh sb="10" eb="13">
      <t>カンセンショウ</t>
    </rPh>
    <rPh sb="13" eb="19">
      <t>タイオウリシホキュウ</t>
    </rPh>
    <rPh sb="19" eb="21">
      <t>キキン</t>
    </rPh>
    <phoneticPr fontId="35"/>
  </si>
  <si>
    <t>基金残高合計</t>
    <rPh sb="0" eb="2">
      <t>キキン</t>
    </rPh>
    <rPh sb="2" eb="4">
      <t>ザンダカ</t>
    </rPh>
    <rPh sb="4" eb="6">
      <t>ゴウケイ</t>
    </rPh>
    <phoneticPr fontId="5"/>
  </si>
  <si>
    <t>　将来負担比率は、類似団体内平均値との比較では高いものの、近年、数値が低い状態が継続している。これは、定員管理計画に基づく職員数削減による退職手当負担見込額の減少や、公営企業会計の地方債残高の減少による公営企業債等繰入見込額の減少などの影響で将来負担額が減少していること、また、決算剰余金を活用した財政調整基金等への着実な積立てによる充当可能基金の増加で充当可能財源等が増加していることなどが要因として挙げられる。一方で、有形固定資産減価償却率は類似団体内平均値を上回り、令和4年度からその数値は7割を超えてるなど施設の老朽化が確実に進行している状況にあるため、適時適切な改修・長寿命化・更新に取り組んでいく必要がある。これまで、学校・保育所の施設統廃合によってできた空き施設やその他の既存施設を活用した施設整備事業や施設の除却に取り組み、財政負担の抑制を図ってきたところであるが、今後も引き続き、施設の集約・有効活用・除却等による保有量の適正化を行っていく必要がある。</t>
    <phoneticPr fontId="5"/>
  </si>
  <si>
    <t>　将来負担比率は、職員数の削減による退職手当負担見込額の減少や公営企業会計の地方債残高の減少による公営企業債等繰入見込額の減少、また、決算剰余金を活用した財政調整基金等への着実な積立てによる充当可能基金の増加等によって近年、低水準を維持している。一方、実質公債費比率は、合併算定替特例措置の段階的縮減による普通交付税の減少等の影響でH29年度から増加しており、R1年度からは類似団体内平均値を上回る状況にある。公営企業会計の公債費は増加しておらず公営企業債元利償還金に対する繰出額が抑制されており、また、後年度の基準財政需要額に100％算入される臨時財政対策債の地方債償還全体に占める割合が高いこと等により算入公債費等の割合は高い水準を維持していることから、今後、実質公債費比率も低い水準で推移すること見込まれるが、引き続き、適正かつ計画的な施設整備に努め、実質公債費比率の抑制を図っ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</si>
</sst>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182" fontId="9"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8"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5"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9" xfId="18" applyFont="1" applyBorder="1">
      <alignment vertical="center"/>
    </xf>
    <xf numFmtId="0" fontId="30" fillId="0" borderId="53" xfId="18" applyFont="1" applyBorder="1">
      <alignment vertical="center"/>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xr:uid="{00000000-0005-0000-0000-000001000000}"/>
    <cellStyle name="標準 2 2" xfId="8" xr:uid="{00000000-0005-0000-0000-000002000000}"/>
    <cellStyle name="標準 2 3" xfId="10" xr:uid="{00000000-0005-0000-0000-000003000000}"/>
    <cellStyle name="標準 3" xfId="11" xr:uid="{00000000-0005-0000-0000-000004000000}"/>
    <cellStyle name="標準 4" xfId="20" xr:uid="{00000000-0005-0000-0000-000005000000}"/>
    <cellStyle name="標準 4_APAHO401600" xfId="16" xr:uid="{00000000-0005-0000-0000-000006000000}"/>
    <cellStyle name="標準 4_APAHO4019001" xfId="19" xr:uid="{00000000-0005-0000-0000-000007000000}"/>
    <cellStyle name="標準 4_ZJ08_022012_青森市_2010" xfId="18" xr:uid="{00000000-0005-0000-0000-000008000000}"/>
    <cellStyle name="標準 6" xfId="7"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6" xr:uid="{00000000-0005-0000-0000-00000D000000}"/>
    <cellStyle name="標準_【レイアウト】（県）資料３（Ｐ２）　歳出比較分析表" xfId="2" xr:uid="{00000000-0005-0000-0000-00000E000000}"/>
    <cellStyle name="標準_【レイアウト】（市）資料３（Ｐ２）　歳出比較分析表" xfId="3" xr:uid="{00000000-0005-0000-0000-00000F000000}"/>
    <cellStyle name="標準_APAHO251300" xfId="4" xr:uid="{00000000-0005-0000-0000-000010000000}"/>
    <cellStyle name="標準_APAHO252300" xfId="5"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17"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D52D-4289-A502-93CA92E9F3DC}"/>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85450</c:v>
                </c:pt>
                <c:pt idx="1">
                  <c:v>117179</c:v>
                </c:pt>
                <c:pt idx="2">
                  <c:v>104198</c:v>
                </c:pt>
                <c:pt idx="3">
                  <c:v>111259</c:v>
                </c:pt>
                <c:pt idx="4">
                  <c:v>92600</c:v>
                </c:pt>
              </c:numCache>
            </c:numRef>
          </c:val>
          <c:smooth val="0"/>
          <c:extLst>
            <c:ext xmlns:c16="http://schemas.microsoft.com/office/drawing/2014/chart" uri="{C3380CC4-5D6E-409C-BE32-E72D297353CC}">
              <c16:uniqueId val="{00000001-D52D-4289-A502-93CA92E9F3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10.42</c:v>
                </c:pt>
                <c:pt idx="1">
                  <c:v>13.96</c:v>
                </c:pt>
                <c:pt idx="2">
                  <c:v>13.91</c:v>
                </c:pt>
                <c:pt idx="3">
                  <c:v>13.12</c:v>
                </c:pt>
                <c:pt idx="4">
                  <c:v>11.56</c:v>
                </c:pt>
              </c:numCache>
            </c:numRef>
          </c:val>
          <c:extLst>
            <c:ext xmlns:c16="http://schemas.microsoft.com/office/drawing/2014/chart" uri="{C3380CC4-5D6E-409C-BE32-E72D297353CC}">
              <c16:uniqueId val="{00000000-3775-405C-B4E1-F278F513772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48.78</c:v>
                </c:pt>
                <c:pt idx="1">
                  <c:v>46.87</c:v>
                </c:pt>
                <c:pt idx="2">
                  <c:v>47.76</c:v>
                </c:pt>
                <c:pt idx="3">
                  <c:v>46.21</c:v>
                </c:pt>
                <c:pt idx="4">
                  <c:v>45.72</c:v>
                </c:pt>
              </c:numCache>
            </c:numRef>
          </c:val>
          <c:extLst>
            <c:ext xmlns:c16="http://schemas.microsoft.com/office/drawing/2014/chart" uri="{C3380CC4-5D6E-409C-BE32-E72D297353CC}">
              <c16:uniqueId val="{00000001-3775-405C-B4E1-F278F51377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1.7</c:v>
                </c:pt>
                <c:pt idx="1">
                  <c:v>4</c:v>
                </c:pt>
                <c:pt idx="2">
                  <c:v>-0.27</c:v>
                </c:pt>
                <c:pt idx="3">
                  <c:v>-2.16</c:v>
                </c:pt>
                <c:pt idx="4">
                  <c:v>-1.37</c:v>
                </c:pt>
              </c:numCache>
            </c:numRef>
          </c:val>
          <c:smooth val="0"/>
          <c:extLst>
            <c:ext xmlns:c16="http://schemas.microsoft.com/office/drawing/2014/chart" uri="{C3380CC4-5D6E-409C-BE32-E72D297353CC}">
              <c16:uniqueId val="{00000002-3775-405C-B4E1-F278F51377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0.99</c:v>
                </c:pt>
                <c:pt idx="2">
                  <c:v>#N/A</c:v>
                </c:pt>
                <c:pt idx="3">
                  <c:v>0.99</c:v>
                </c:pt>
                <c:pt idx="4">
                  <c:v>#N/A</c:v>
                </c:pt>
                <c:pt idx="5">
                  <c:v>1.06</c:v>
                </c:pt>
                <c:pt idx="6">
                  <c:v>#N/A</c:v>
                </c:pt>
                <c:pt idx="7">
                  <c:v>1.5</c:v>
                </c:pt>
                <c:pt idx="8">
                  <c:v>0</c:v>
                </c:pt>
                <c:pt idx="9">
                  <c:v>0</c:v>
                </c:pt>
              </c:numCache>
            </c:numRef>
          </c:val>
          <c:extLst>
            <c:ext xmlns:c16="http://schemas.microsoft.com/office/drawing/2014/chart" uri="{C3380CC4-5D6E-409C-BE32-E72D297353CC}">
              <c16:uniqueId val="{00000000-DFDA-402B-8FE7-A5C6E0E59D5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FDA-402B-8FE7-A5C6E0E59D50}"/>
            </c:ext>
          </c:extLst>
        </c:ser>
        <c:ser>
          <c:idx val="2"/>
          <c:order val="2"/>
          <c:tx>
            <c:strRef>
              <c:f>[1]データシート!$A$29</c:f>
              <c:strCache>
                <c:ptCount val="1"/>
                <c:pt idx="0">
                  <c:v>宅地造成特別会計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FDA-402B-8FE7-A5C6E0E59D50}"/>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0.01</c:v>
                </c:pt>
                <c:pt idx="2">
                  <c:v>#N/A</c:v>
                </c:pt>
                <c:pt idx="3">
                  <c:v>0.01</c:v>
                </c:pt>
                <c:pt idx="4">
                  <c:v>#N/A</c:v>
                </c:pt>
                <c:pt idx="5">
                  <c:v>0.02</c:v>
                </c:pt>
                <c:pt idx="6">
                  <c:v>#N/A</c:v>
                </c:pt>
                <c:pt idx="7">
                  <c:v>0.02</c:v>
                </c:pt>
                <c:pt idx="8">
                  <c:v>#N/A</c:v>
                </c:pt>
                <c:pt idx="9">
                  <c:v>0.01</c:v>
                </c:pt>
              </c:numCache>
            </c:numRef>
          </c:val>
          <c:extLst>
            <c:ext xmlns:c16="http://schemas.microsoft.com/office/drawing/2014/chart" uri="{C3380CC4-5D6E-409C-BE32-E72D297353CC}">
              <c16:uniqueId val="{00000003-DFDA-402B-8FE7-A5C6E0E59D50}"/>
            </c:ext>
          </c:extLst>
        </c:ser>
        <c:ser>
          <c:idx val="4"/>
          <c:order val="4"/>
          <c:tx>
            <c:strRef>
              <c:f>[1]データシート!$A$31</c:f>
              <c:strCache>
                <c:ptCount val="1"/>
                <c:pt idx="0">
                  <c:v>墓地事業特別会計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4-DFDA-402B-8FE7-A5C6E0E59D50}"/>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0.46</c:v>
                </c:pt>
                <c:pt idx="2">
                  <c:v>#N/A</c:v>
                </c:pt>
                <c:pt idx="3">
                  <c:v>1.03</c:v>
                </c:pt>
                <c:pt idx="4">
                  <c:v>#N/A</c:v>
                </c:pt>
                <c:pt idx="5">
                  <c:v>0.95</c:v>
                </c:pt>
                <c:pt idx="6">
                  <c:v>#N/A</c:v>
                </c:pt>
                <c:pt idx="7">
                  <c:v>0.99</c:v>
                </c:pt>
                <c:pt idx="8">
                  <c:v>#N/A</c:v>
                </c:pt>
                <c:pt idx="9">
                  <c:v>0.99</c:v>
                </c:pt>
              </c:numCache>
            </c:numRef>
          </c:val>
          <c:extLst>
            <c:ext xmlns:c16="http://schemas.microsoft.com/office/drawing/2014/chart" uri="{C3380CC4-5D6E-409C-BE32-E72D297353CC}">
              <c16:uniqueId val="{00000005-DFDA-402B-8FE7-A5C6E0E59D50}"/>
            </c:ext>
          </c:extLst>
        </c:ser>
        <c:ser>
          <c:idx val="6"/>
          <c:order val="6"/>
          <c:tx>
            <c:strRef>
              <c:f>[1]データシート!$A$33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0.61</c:v>
                </c:pt>
                <c:pt idx="2">
                  <c:v>#N/A</c:v>
                </c:pt>
                <c:pt idx="3">
                  <c:v>0.42</c:v>
                </c:pt>
                <c:pt idx="4">
                  <c:v>#N/A</c:v>
                </c:pt>
                <c:pt idx="5">
                  <c:v>0.56000000000000005</c:v>
                </c:pt>
                <c:pt idx="6">
                  <c:v>#N/A</c:v>
                </c:pt>
                <c:pt idx="7">
                  <c:v>0.55000000000000004</c:v>
                </c:pt>
                <c:pt idx="8">
                  <c:v>#N/A</c:v>
                </c:pt>
                <c:pt idx="9">
                  <c:v>1.2</c:v>
                </c:pt>
              </c:numCache>
            </c:numRef>
          </c:val>
          <c:extLst>
            <c:ext xmlns:c16="http://schemas.microsoft.com/office/drawing/2014/chart" uri="{C3380CC4-5D6E-409C-BE32-E72D297353CC}">
              <c16:uniqueId val="{00000006-DFDA-402B-8FE7-A5C6E0E59D50}"/>
            </c:ext>
          </c:extLst>
        </c:ser>
        <c:ser>
          <c:idx val="7"/>
          <c:order val="7"/>
          <c:tx>
            <c:strRef>
              <c:f>[1]データシート!$A$34</c:f>
              <c:strCache>
                <c:ptCount val="1"/>
                <c:pt idx="0">
                  <c:v>下水道等事業会計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1.79</c:v>
                </c:pt>
              </c:numCache>
            </c:numRef>
          </c:val>
          <c:extLst>
            <c:ext xmlns:c16="http://schemas.microsoft.com/office/drawing/2014/chart" uri="{C3380CC4-5D6E-409C-BE32-E72D297353CC}">
              <c16:uniqueId val="{00000007-DFDA-402B-8FE7-A5C6E0E59D50}"/>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2.04</c:v>
                </c:pt>
                <c:pt idx="2">
                  <c:v>#N/A</c:v>
                </c:pt>
                <c:pt idx="3">
                  <c:v>2.68</c:v>
                </c:pt>
                <c:pt idx="4">
                  <c:v>#N/A</c:v>
                </c:pt>
                <c:pt idx="5">
                  <c:v>5.94</c:v>
                </c:pt>
                <c:pt idx="6">
                  <c:v>#N/A</c:v>
                </c:pt>
                <c:pt idx="7">
                  <c:v>2.85</c:v>
                </c:pt>
                <c:pt idx="8">
                  <c:v>#N/A</c:v>
                </c:pt>
                <c:pt idx="9">
                  <c:v>2.8</c:v>
                </c:pt>
              </c:numCache>
            </c:numRef>
          </c:val>
          <c:extLst>
            <c:ext xmlns:c16="http://schemas.microsoft.com/office/drawing/2014/chart" uri="{C3380CC4-5D6E-409C-BE32-E72D297353CC}">
              <c16:uniqueId val="{00000008-DFDA-402B-8FE7-A5C6E0E59D50}"/>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10.38</c:v>
                </c:pt>
                <c:pt idx="2">
                  <c:v>#N/A</c:v>
                </c:pt>
                <c:pt idx="3">
                  <c:v>13.93</c:v>
                </c:pt>
                <c:pt idx="4">
                  <c:v>#N/A</c:v>
                </c:pt>
                <c:pt idx="5">
                  <c:v>13.9</c:v>
                </c:pt>
                <c:pt idx="6">
                  <c:v>#N/A</c:v>
                </c:pt>
                <c:pt idx="7">
                  <c:v>13.1</c:v>
                </c:pt>
                <c:pt idx="8">
                  <c:v>#N/A</c:v>
                </c:pt>
                <c:pt idx="9">
                  <c:v>11.53</c:v>
                </c:pt>
              </c:numCache>
            </c:numRef>
          </c:val>
          <c:extLst>
            <c:ext xmlns:c16="http://schemas.microsoft.com/office/drawing/2014/chart" uri="{C3380CC4-5D6E-409C-BE32-E72D297353CC}">
              <c16:uniqueId val="{00000009-DFDA-402B-8FE7-A5C6E0E59D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1351</c:v>
                </c:pt>
                <c:pt idx="5">
                  <c:v>1322</c:v>
                </c:pt>
                <c:pt idx="8">
                  <c:v>1322</c:v>
                </c:pt>
                <c:pt idx="11">
                  <c:v>1345</c:v>
                </c:pt>
                <c:pt idx="14">
                  <c:v>1303</c:v>
                </c:pt>
              </c:numCache>
            </c:numRef>
          </c:val>
          <c:extLst>
            <c:ext xmlns:c16="http://schemas.microsoft.com/office/drawing/2014/chart" uri="{C3380CC4-5D6E-409C-BE32-E72D297353CC}">
              <c16:uniqueId val="{00000000-16E5-4F62-96F5-1EC3CFD1DEC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6E5-4F62-96F5-1EC3CFD1DEC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6E5-4F62-96F5-1EC3CFD1DEC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17</c:v>
                </c:pt>
                <c:pt idx="3">
                  <c:v>16</c:v>
                </c:pt>
                <c:pt idx="6">
                  <c:v>23</c:v>
                </c:pt>
                <c:pt idx="9">
                  <c:v>15</c:v>
                </c:pt>
                <c:pt idx="12">
                  <c:v>18</c:v>
                </c:pt>
              </c:numCache>
            </c:numRef>
          </c:val>
          <c:extLst>
            <c:ext xmlns:c16="http://schemas.microsoft.com/office/drawing/2014/chart" uri="{C3380CC4-5D6E-409C-BE32-E72D297353CC}">
              <c16:uniqueId val="{00000003-16E5-4F62-96F5-1EC3CFD1DEC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619</c:v>
                </c:pt>
                <c:pt idx="3">
                  <c:v>627</c:v>
                </c:pt>
                <c:pt idx="6">
                  <c:v>619</c:v>
                </c:pt>
                <c:pt idx="9">
                  <c:v>582</c:v>
                </c:pt>
                <c:pt idx="12">
                  <c:v>576</c:v>
                </c:pt>
              </c:numCache>
            </c:numRef>
          </c:val>
          <c:extLst>
            <c:ext xmlns:c16="http://schemas.microsoft.com/office/drawing/2014/chart" uri="{C3380CC4-5D6E-409C-BE32-E72D297353CC}">
              <c16:uniqueId val="{00000004-16E5-4F62-96F5-1EC3CFD1DEC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E5-4F62-96F5-1EC3CFD1DEC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6E5-4F62-96F5-1EC3CFD1DEC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1203</c:v>
                </c:pt>
                <c:pt idx="3">
                  <c:v>1189</c:v>
                </c:pt>
                <c:pt idx="6">
                  <c:v>1213</c:v>
                </c:pt>
                <c:pt idx="9">
                  <c:v>1289</c:v>
                </c:pt>
                <c:pt idx="12">
                  <c:v>1339</c:v>
                </c:pt>
              </c:numCache>
            </c:numRef>
          </c:val>
          <c:extLst>
            <c:ext xmlns:c16="http://schemas.microsoft.com/office/drawing/2014/chart" uri="{C3380CC4-5D6E-409C-BE32-E72D297353CC}">
              <c16:uniqueId val="{00000007-16E5-4F62-96F5-1EC3CFD1DEC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488</c:v>
                </c:pt>
                <c:pt idx="2">
                  <c:v>#N/A</c:v>
                </c:pt>
                <c:pt idx="3">
                  <c:v>#N/A</c:v>
                </c:pt>
                <c:pt idx="4">
                  <c:v>510</c:v>
                </c:pt>
                <c:pt idx="5">
                  <c:v>#N/A</c:v>
                </c:pt>
                <c:pt idx="6">
                  <c:v>#N/A</c:v>
                </c:pt>
                <c:pt idx="7">
                  <c:v>533</c:v>
                </c:pt>
                <c:pt idx="8">
                  <c:v>#N/A</c:v>
                </c:pt>
                <c:pt idx="9">
                  <c:v>#N/A</c:v>
                </c:pt>
                <c:pt idx="10">
                  <c:v>541</c:v>
                </c:pt>
                <c:pt idx="11">
                  <c:v>#N/A</c:v>
                </c:pt>
                <c:pt idx="12">
                  <c:v>#N/A</c:v>
                </c:pt>
                <c:pt idx="13">
                  <c:v>630</c:v>
                </c:pt>
                <c:pt idx="14">
                  <c:v>#N/A</c:v>
                </c:pt>
              </c:numCache>
            </c:numRef>
          </c:val>
          <c:smooth val="0"/>
          <c:extLst>
            <c:ext xmlns:c16="http://schemas.microsoft.com/office/drawing/2014/chart" uri="{C3380CC4-5D6E-409C-BE32-E72D297353CC}">
              <c16:uniqueId val="{00000008-16E5-4F62-96F5-1EC3CFD1DEC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12390</c:v>
                </c:pt>
                <c:pt idx="5">
                  <c:v>12452</c:v>
                </c:pt>
                <c:pt idx="8">
                  <c:v>12112</c:v>
                </c:pt>
                <c:pt idx="11">
                  <c:v>11833</c:v>
                </c:pt>
                <c:pt idx="14">
                  <c:v>11513</c:v>
                </c:pt>
              </c:numCache>
            </c:numRef>
          </c:val>
          <c:extLst>
            <c:ext xmlns:c16="http://schemas.microsoft.com/office/drawing/2014/chart" uri="{C3380CC4-5D6E-409C-BE32-E72D297353CC}">
              <c16:uniqueId val="{00000000-AC65-4B58-B418-F4D1B061374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102</c:v>
                </c:pt>
                <c:pt idx="5">
                  <c:v>126</c:v>
                </c:pt>
                <c:pt idx="8">
                  <c:v>152</c:v>
                </c:pt>
                <c:pt idx="11">
                  <c:v>193</c:v>
                </c:pt>
                <c:pt idx="14">
                  <c:v>215</c:v>
                </c:pt>
              </c:numCache>
            </c:numRef>
          </c:val>
          <c:extLst>
            <c:ext xmlns:c16="http://schemas.microsoft.com/office/drawing/2014/chart" uri="{C3380CC4-5D6E-409C-BE32-E72D297353CC}">
              <c16:uniqueId val="{00000001-AC65-4B58-B418-F4D1B061374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4217</c:v>
                </c:pt>
                <c:pt idx="5">
                  <c:v>4289</c:v>
                </c:pt>
                <c:pt idx="8">
                  <c:v>4276</c:v>
                </c:pt>
                <c:pt idx="11">
                  <c:v>4208</c:v>
                </c:pt>
                <c:pt idx="14">
                  <c:v>4247</c:v>
                </c:pt>
              </c:numCache>
            </c:numRef>
          </c:val>
          <c:extLst>
            <c:ext xmlns:c16="http://schemas.microsoft.com/office/drawing/2014/chart" uri="{C3380CC4-5D6E-409C-BE32-E72D297353CC}">
              <c16:uniqueId val="{00000002-AC65-4B58-B418-F4D1B061374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C65-4B58-B418-F4D1B061374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C65-4B58-B418-F4D1B061374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C65-4B58-B418-F4D1B061374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728</c:v>
                </c:pt>
                <c:pt idx="3">
                  <c:v>739</c:v>
                </c:pt>
                <c:pt idx="6">
                  <c:v>774</c:v>
                </c:pt>
                <c:pt idx="9">
                  <c:v>794</c:v>
                </c:pt>
                <c:pt idx="12">
                  <c:v>816</c:v>
                </c:pt>
              </c:numCache>
            </c:numRef>
          </c:val>
          <c:extLst>
            <c:ext xmlns:c16="http://schemas.microsoft.com/office/drawing/2014/chart" uri="{C3380CC4-5D6E-409C-BE32-E72D297353CC}">
              <c16:uniqueId val="{00000006-AC65-4B58-B418-F4D1B061374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177</c:v>
                </c:pt>
                <c:pt idx="3">
                  <c:v>170</c:v>
                </c:pt>
                <c:pt idx="6">
                  <c:v>169</c:v>
                </c:pt>
                <c:pt idx="9">
                  <c:v>158</c:v>
                </c:pt>
                <c:pt idx="12">
                  <c:v>173</c:v>
                </c:pt>
              </c:numCache>
            </c:numRef>
          </c:val>
          <c:extLst>
            <c:ext xmlns:c16="http://schemas.microsoft.com/office/drawing/2014/chart" uri="{C3380CC4-5D6E-409C-BE32-E72D297353CC}">
              <c16:uniqueId val="{00000007-AC65-4B58-B418-F4D1B061374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4508</c:v>
                </c:pt>
                <c:pt idx="3">
                  <c:v>4194</c:v>
                </c:pt>
                <c:pt idx="6">
                  <c:v>3836</c:v>
                </c:pt>
                <c:pt idx="9">
                  <c:v>3351</c:v>
                </c:pt>
                <c:pt idx="12">
                  <c:v>3139</c:v>
                </c:pt>
              </c:numCache>
            </c:numRef>
          </c:val>
          <c:extLst>
            <c:ext xmlns:c16="http://schemas.microsoft.com/office/drawing/2014/chart" uri="{C3380CC4-5D6E-409C-BE32-E72D297353CC}">
              <c16:uniqueId val="{00000008-AC65-4B58-B418-F4D1B061374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C65-4B58-B418-F4D1B061374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12149</c:v>
                </c:pt>
                <c:pt idx="3">
                  <c:v>12901</c:v>
                </c:pt>
                <c:pt idx="6">
                  <c:v>12928</c:v>
                </c:pt>
                <c:pt idx="9">
                  <c:v>13097</c:v>
                </c:pt>
                <c:pt idx="12">
                  <c:v>12983</c:v>
                </c:pt>
              </c:numCache>
            </c:numRef>
          </c:val>
          <c:extLst>
            <c:ext xmlns:c16="http://schemas.microsoft.com/office/drawing/2014/chart" uri="{C3380CC4-5D6E-409C-BE32-E72D297353CC}">
              <c16:uniqueId val="{0000000A-AC65-4B58-B418-F4D1B06137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853</c:v>
                </c:pt>
                <c:pt idx="2">
                  <c:v>#N/A</c:v>
                </c:pt>
                <c:pt idx="3">
                  <c:v>#N/A</c:v>
                </c:pt>
                <c:pt idx="4">
                  <c:v>1137</c:v>
                </c:pt>
                <c:pt idx="5">
                  <c:v>#N/A</c:v>
                </c:pt>
                <c:pt idx="6">
                  <c:v>#N/A</c:v>
                </c:pt>
                <c:pt idx="7">
                  <c:v>1165</c:v>
                </c:pt>
                <c:pt idx="8">
                  <c:v>#N/A</c:v>
                </c:pt>
                <c:pt idx="9">
                  <c:v>#N/A</c:v>
                </c:pt>
                <c:pt idx="10">
                  <c:v>1165</c:v>
                </c:pt>
                <c:pt idx="11">
                  <c:v>#N/A</c:v>
                </c:pt>
                <c:pt idx="12">
                  <c:v>#N/A</c:v>
                </c:pt>
                <c:pt idx="13">
                  <c:v>1135</c:v>
                </c:pt>
                <c:pt idx="14">
                  <c:v>#N/A</c:v>
                </c:pt>
              </c:numCache>
            </c:numRef>
          </c:val>
          <c:smooth val="0"/>
          <c:extLst>
            <c:ext xmlns:c16="http://schemas.microsoft.com/office/drawing/2014/chart" uri="{C3380CC4-5D6E-409C-BE32-E72D297353CC}">
              <c16:uniqueId val="{0000000B-AC65-4B58-B418-F4D1B06137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3301</c:v>
                </c:pt>
                <c:pt idx="1">
                  <c:v>3203</c:v>
                </c:pt>
                <c:pt idx="2">
                  <c:v>3206</c:v>
                </c:pt>
              </c:numCache>
            </c:numRef>
          </c:val>
          <c:extLst>
            <c:ext xmlns:c16="http://schemas.microsoft.com/office/drawing/2014/chart" uri="{C3380CC4-5D6E-409C-BE32-E72D297353CC}">
              <c16:uniqueId val="{00000000-3A0D-4287-A41A-56C07DA285B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970</c:v>
                </c:pt>
                <c:pt idx="1">
                  <c:v>999</c:v>
                </c:pt>
                <c:pt idx="2">
                  <c:v>1035</c:v>
                </c:pt>
              </c:numCache>
            </c:numRef>
          </c:val>
          <c:extLst>
            <c:ext xmlns:c16="http://schemas.microsoft.com/office/drawing/2014/chart" uri="{C3380CC4-5D6E-409C-BE32-E72D297353CC}">
              <c16:uniqueId val="{00000001-3A0D-4287-A41A-56C07DA285B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2461</c:v>
                </c:pt>
                <c:pt idx="1">
                  <c:v>2545</c:v>
                </c:pt>
                <c:pt idx="2">
                  <c:v>2695</c:v>
                </c:pt>
              </c:numCache>
            </c:numRef>
          </c:val>
          <c:extLst>
            <c:ext xmlns:c16="http://schemas.microsoft.com/office/drawing/2014/chart" uri="{C3380CC4-5D6E-409C-BE32-E72D297353CC}">
              <c16:uniqueId val="{00000002-3A0D-4287-A41A-56C07DA285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{5700F610-2916-434C-9117-F8504A85BC4D}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3DA-47FD-8C94-B00273D913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{9515E322-ED92-47BD-AD94-08163C4EE8B6}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DA-47FD-8C94-B00273D913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{9436CCA6-019B-4559-BC2E-A8A1BE1BB284}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DA-47FD-8C94-B00273D913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{4E0B50CE-2453-4AF7-B22B-B2F3A1282DAF}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DA-47FD-8C94-B00273D913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{89C80470-BC8B-439A-8D21-E305B31F181B}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DA-47FD-8C94-B00273D913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{4EF8BB0F-1F9E-4066-903C-C2762D7EB429}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3DA-47FD-8C94-B00273D913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{0A33FF29-6EB8-426A-8DB4-DFC69FCD4E6C}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3DA-47FD-8C94-B00273D913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{48FDDD46-2751-4791-A7FD-BCE5C9C83FC1}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3DA-47FD-8C94-B00273D913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{E85B75D2-CA1A-47F3-B774-B3F02EEDB992}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3DA-47FD-8C94-B00273D913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67.900000000000006</c:v>
                </c:pt>
                <c:pt idx="8">
                  <c:v>69</c:v>
                </c:pt>
                <c:pt idx="16">
                  <c:v>70</c:v>
                </c:pt>
                <c:pt idx="24">
                  <c:v>71.599999999999994</c:v>
                </c:pt>
                <c:pt idx="32">
                  <c:v>73</c:v>
                </c:pt>
              </c:numCache>
            </c:numRef>
          </c:xVal>
          <c:yVal>
            <c:numRef>
              <c:f>公会計指標分析・財政指標組合せ分析表!$BP$51:$DC$51</c:f>
              <c:numCache>
                <c:formatCode>#,##0.0;"▲ "#,##0.0</c:formatCode>
                <c:ptCount val="40"/>
                <c:pt idx="0">
                  <c:v>15.7</c:v>
                </c:pt>
                <c:pt idx="8">
                  <c:v>19.8</c:v>
                </c:pt>
                <c:pt idx="16">
                  <c:v>20.7</c:v>
                </c:pt>
                <c:pt idx="24">
                  <c:v>20.7</c:v>
                </c:pt>
                <c:pt idx="32">
                  <c:v>19.8</c:v>
                </c:pt>
              </c:numCache>
            </c:numRef>
          </c:yVal>
          <c:smooth val="0"/>
          <c:extLst>
            <c:ext xmlns:c16="http://schemas.microsoft.com/office/drawing/2014/chart" uri="{C3380CC4-5D6E-409C-BE32-E72D297353CC}">
              <c16:uniqueId val="{00000009-D3DA-47FD-8C94-B00273D913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{45489485-EA1D-4C2D-AFEB-7FDACEF97A1F}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3DA-47FD-8C94-B00273D913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{BC162DB6-D284-42A0-BF1B-EC4C7CB3AA5F}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DA-47FD-8C94-B00273D913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{84811C45-5A38-4521-8AEC-0AD2A9DCD629}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DA-47FD-8C94-B00273D913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{2C1686A7-A303-4EE4-9707-0231AC0DD0BF}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DA-47FD-8C94-B00273D913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{511C698A-1A26-4ECA-9A3B-5F3358E01FE9}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DA-47FD-8C94-B00273D9132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{E580F39C-22E2-4552-A39D-F5CD349A7634}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3DA-47FD-8C94-B00273D9132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{01F36E70-9369-4C7E-86D4-DD38A2A706E7}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3DA-47FD-8C94-B00273D9132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{F9B125F7-657C-4073-B32C-A3A176AB0680}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3DA-47FD-8C94-B00273D9132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{4EDF65DA-750A-49BF-84C1-355FB60AA616}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3DA-47FD-8C94-B00273D913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D3DA-47FD-8C94-B00273D91322}"/>
            </c:ext>
          </c:extLst>
        </c:ser>
        <c:dLbls>
          <c:showLegendKey val="0"/>
          <c:showVal val="1"/>
          <c:showCatName val="0"/>
          <c:showSerName val="0"/>
          <c:showPercent val="0"/>
          <c:showBubbleSize val="0"/>
        </c:dLbls>
        <c:axId val="46179840"/>
        <c:axId val="46181760"/>
      </c:scatterChart>
      <c:valAx>
        <c:axId val="46179840"/>
        <c:scaling>
          <c:orientation val="maxMin"/>
          <c:max val="74"/>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{9BDF792D-D6EB-48A4-A416-F5859947408D}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AC4-46D5-ABEC-F6DFA0ACEC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{8AEEB70B-375A-44E6-9B08-66F729907A26}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C4-46D5-ABEC-F6DFA0ACEC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{F973F8B0-6F69-4E59-B4E2-2729350E2D7D}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C4-46D5-ABEC-F6DFA0ACEC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{93BBC352-20E1-489A-881C-48AF35F0677F}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C4-46D5-ABEC-F6DFA0ACEC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{C667FDD3-7B8D-4364-B1DE-842D8F75EC49}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C4-46D5-ABEC-F6DFA0ACECEC}"/>
                </c:ext>
              </c:extLst>
            </c:dLbl>
            <c:dLbl>
              <c:idx val="8"/>
              <c:layout>
                <c:manualLayout>
                  <c:x val="-3.4310845302750435E-2"/>
                  <c:y val="-7.76498092001751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{1B8BC0DA-8422-4DBF-A2ED-F6712F7FF76D}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AC4-46D5-ABEC-F6DFA0ACECEC}"/>
                </c:ext>
              </c:extLst>
            </c:dLbl>
            <c:dLbl>
              <c:idx val="16"/>
              <c:layout>
                <c:manualLayout>
                  <c:x val="-2.8829840147400729E-2"/>
                  <c:y val="-5.733892638366698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{5442615F-A059-450A-AFB7-C4704F1372AC}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AC4-46D5-ABEC-F6DFA0ACECEC}"/>
                </c:ext>
              </c:extLst>
            </c:dLbl>
            <c:dLbl>
              <c:idx val="24"/>
              <c:layout>
                <c:manualLayout>
                  <c:x val="-3.1570342725075584E-2"/>
                  <c:y val="-5.22612056795397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{E58D3C8F-C683-4641-AB78-64D25B567259}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AC4-46D5-ABEC-F6DFA0ACECEC}"/>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{0D4AB434-4A29-4FA7-A5C7-63CBF7B45B3B}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AC4-46D5-ABEC-F6DFA0ACEC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9.1999999999999993</c:v>
                </c:pt>
                <c:pt idx="16">
                  <c:v>9.1</c:v>
                </c:pt>
                <c:pt idx="24">
                  <c:v>9.3000000000000007</c:v>
                </c:pt>
                <c:pt idx="32">
                  <c:v>10</c:v>
                </c:pt>
              </c:numCache>
            </c:numRef>
          </c:xVal>
          <c:yVal>
            <c:numRef>
              <c:f>公会計指標分析・財政指標組合せ分析表!$BP$73:$DC$73</c:f>
              <c:numCache>
                <c:formatCode>#,##0.0;"▲ "#,##0.0</c:formatCode>
                <c:ptCount val="40"/>
                <c:pt idx="0">
                  <c:v>15.7</c:v>
                </c:pt>
                <c:pt idx="8">
                  <c:v>19.8</c:v>
                </c:pt>
                <c:pt idx="16">
                  <c:v>20.7</c:v>
                </c:pt>
                <c:pt idx="24">
                  <c:v>20.7</c:v>
                </c:pt>
                <c:pt idx="32">
                  <c:v>19.8</c:v>
                </c:pt>
              </c:numCache>
            </c:numRef>
          </c:yVal>
          <c:smooth val="0"/>
          <c:extLst>
            <c:ext xmlns:c16="http://schemas.microsoft.com/office/drawing/2014/chart" uri="{C3380CC4-5D6E-409C-BE32-E72D297353CC}">
              <c16:uniqueId val="{00000009-7AC4-46D5-ABEC-F6DFA0ACECE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{55525875-937A-44FE-A0F6-7C6D7DA9CF17}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AC4-46D5-ABEC-F6DFA0ACECE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{4CBC836E-DB4E-40DB-A95E-320D60FE8837}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C4-46D5-ABEC-F6DFA0ACEC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{3DFC28BB-1E86-4412-BFF9-8AB812D27ECC}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C4-46D5-ABEC-F6DFA0ACEC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{63452410-76B9-4917-9A7A-62FDDF312DF9}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C4-46D5-ABEC-F6DFA0ACEC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{1CBD19AD-2B21-46BF-BECE-021A6728B1A4}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C4-46D5-ABEC-F6DFA0ACECEC}"/>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{C820A4E4-7154-4FEE-84EE-37762B40B4CC}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AC4-46D5-ABEC-F6DFA0ACECEC}"/>
                </c:ext>
              </c:extLst>
            </c:dLbl>
            <c:dLbl>
              <c:idx val="16"/>
              <c:layout>
                <c:manualLayout>
                  <c:x val="0"/>
                  <c:y val="5.32145198290027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{B387B58D-F3F7-42DA-803D-BCC3C4A6CECC}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AC4-46D5-ABEC-F6DFA0ACECEC}"/>
                </c:ext>
              </c:extLst>
            </c:dLbl>
            <c:dLbl>
              <c:idx val="24"/>
              <c:layout>
                <c:manualLayout>
                  <c:x val="0"/>
                  <c:y val="-2.06944688942515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{F409F2D7-8BCD-4809-9FE6-AB4014EF9648}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AC4-46D5-ABEC-F6DFA0ACECEC}"/>
                </c:ext>
              </c:extLst>
            </c:dLbl>
            <c:dLbl>
              <c:idx val="32"/>
              <c:layout>
                <c:manualLayout>
                  <c:x val="0"/>
                  <c:y val="1.71469826502647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{42EF91AA-D22C-404C-B105-D9AEA96C0778}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AC4-46D5-ABEC-F6DFA0ACEC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7AC4-46D5-ABEC-F6DFA0ACECEC}"/>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本町は、進行する人口減少や全国数値を上回る高齢化率に加え、町内に産業の中心となる大規模事業者が極めて少ないこと</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により、財政基盤が弱く、全国平均・県平均・類似団体</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下回る状況が続いている</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町民税が人口減少や物価高騰・景気回復の鈍化などが影響し、均等割・法人税割が微減となり、全体でも微減となった。一方で</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固定資産税</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は近</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年の宅地造成</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の影響等もあって土地分、家屋分ともに</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微増となり、</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地方税全体で</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は微増となった</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町民税では法人分は微増となったが、個人分が定額減税制度によって大きく減少したことで、全体でも減少となった。固定資産税は、土地分、家屋分ともに微減し、地方税全体では減少となった。</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税収の大幅な増加は見込めないことから、定員適正化計画等に基づく人件費の抑制、行政改革による物件費・補助費等の削減によって歳出の抑制を行うとともに、徴収専門員を中心とした徴収強化対策の実施による歳入の確保に努めることで、財政運営における健全性の確保を図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79828</xdr:rowOff>
    </xdr:from>
    <xdr:to>
      <xdr:col>23</xdr:col>
      <xdr:colOff>133350</xdr:colOff>
      <xdr:row>45</xdr:row>
      <xdr:rowOff>79828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950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79828</xdr:rowOff>
    </xdr:from>
    <xdr:to>
      <xdr:col>19</xdr:col>
      <xdr:colOff>133350</xdr:colOff>
      <xdr:row>45</xdr:row>
      <xdr:rowOff>79828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95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79828</xdr:rowOff>
    </xdr:from>
    <xdr:to>
      <xdr:col>15</xdr:col>
      <xdr:colOff>82550</xdr:colOff>
      <xdr:row>45</xdr:row>
      <xdr:rowOff>79828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795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79828</xdr:rowOff>
    </xdr:from>
    <xdr:to>
      <xdr:col>11</xdr:col>
      <xdr:colOff>31750</xdr:colOff>
      <xdr:row>45</xdr:row>
      <xdr:rowOff>79828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795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29028</xdr:rowOff>
    </xdr:from>
    <xdr:to>
      <xdr:col>23</xdr:col>
      <xdr:colOff>184150</xdr:colOff>
      <xdr:row>45</xdr:row>
      <xdr:rowOff>130628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96355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64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29028</xdr:rowOff>
    </xdr:from>
    <xdr:to>
      <xdr:col>19</xdr:col>
      <xdr:colOff>184150</xdr:colOff>
      <xdr:row>45</xdr:row>
      <xdr:rowOff>130628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115405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83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29028</xdr:rowOff>
    </xdr:from>
    <xdr:to>
      <xdr:col>15</xdr:col>
      <xdr:colOff>133350</xdr:colOff>
      <xdr:row>45</xdr:row>
      <xdr:rowOff>130628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115405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29028</xdr:rowOff>
    </xdr:from>
    <xdr:to>
      <xdr:col>11</xdr:col>
      <xdr:colOff>82550</xdr:colOff>
      <xdr:row>45</xdr:row>
      <xdr:rowOff>130628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115405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29028</xdr:rowOff>
    </xdr:from>
    <xdr:to>
      <xdr:col>7</xdr:col>
      <xdr:colOff>31750</xdr:colOff>
      <xdr:row>45</xdr:row>
      <xdr:rowOff>130628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115405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「経常経費充当一般財源等」は、「補助費等充当分」が約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万円増加し、「公債費充当分」も約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万円増加したものの、「物件費充当分」が約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万円減少し、「繰出金充当分」も約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万円減少するなど、全体では約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万円の減少となった。「経常一般財源等」では、「町税」は約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万円減少したが、「地方特例交付金」が約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万円増加し、「地方消費税交付金」は約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万円の増加、「地方交付税」も約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万円増加するなど「経常一般財源等総額」は前年度比で約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万円の増加となった。分子である「経常経費充当一般財源等」が減少した一方で、分母である「経常一般財源等総額」は増加したため、「経常収支比率」が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ポイント減少した。主な減少要因としては、上下水道事業の公営企業法適化に伴う経費の組替や普通交付税の再算定による一般財源の増加が挙げられる。なお、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と比較すると</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っており、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引き続き、定員適正化計画</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に基づく</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適切な人員配置</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や自治体</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の推進等を通じて義務的経費の抑制を図り、現在の水準を下回るよう努める。</a:t>
          </a:r>
          <a:endPar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103959</xdr:rowOff>
    </xdr:from>
    <xdr:to>
      <xdr:col>23</xdr:col>
      <xdr:colOff>133350</xdr:colOff>
      <xdr:row>64</xdr:row>
      <xdr:rowOff>125549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905309"/>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125549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39780"/>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82369</xdr:rowOff>
    </xdr:from>
    <xdr:to>
      <xdr:col>15</xdr:col>
      <xdr:colOff>82550</xdr:colOff>
      <xdr:row>63</xdr:row>
      <xdr:rowOff>138430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712269"/>
          <a:ext cx="889000" cy="22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82369</xdr:rowOff>
    </xdr:from>
    <xdr:to>
      <xdr:col>11</xdr:col>
      <xdr:colOff>31750</xdr:colOff>
      <xdr:row>65</xdr:row>
      <xdr:rowOff>2359</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12269"/>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53159</xdr:rowOff>
    </xdr:from>
    <xdr:to>
      <xdr:col>23</xdr:col>
      <xdr:colOff>184150</xdr:colOff>
      <xdr:row>63</xdr:row>
      <xdr:rowOff>154759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8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25236</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82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74749</xdr:rowOff>
    </xdr:from>
    <xdr:to>
      <xdr:col>19</xdr:col>
      <xdr:colOff>184150</xdr:colOff>
      <xdr:row>65</xdr:row>
      <xdr:rowOff>4899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0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161126</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133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31569</xdr:rowOff>
    </xdr:from>
    <xdr:to>
      <xdr:col>11</xdr:col>
      <xdr:colOff>82550</xdr:colOff>
      <xdr:row>62</xdr:row>
      <xdr:rowOff>133169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66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117946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4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123009</xdr:rowOff>
    </xdr:from>
    <xdr:to>
      <xdr:col>7</xdr:col>
      <xdr:colOff>31750</xdr:colOff>
      <xdr:row>65</xdr:row>
      <xdr:rowOff>53159</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109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37936</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18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[272,243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郡家東小学校長寿命化改修事業の完了に伴う仮設校舎リース料の皆減など物件費が約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万円減少したものの、人事院勧告による職員給の増額改定や会計年度任用職員への勤勉手当支給開始により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万円の大幅な増加となった。さらに</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260</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人減少したことで、人口１人あたり数値は</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14,728</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た。これまで、定員適正化等により人件費を中心とする歳出抑制の取組を実行してきたものの、保育所数が多いこと（全て直営）等が影響し、人件費が類似団体に比べて以前から高い状況となっている。また、合併団体である本町は、非合併団体に比べて保有する施設量が多く、これまで保育所や学校の統廃合を着実に実行してきたものの、統廃合によって使用しなくなった空き施設を新たな事業に活用していることもあって、施設保有量の適正化による物件費の圧縮を十分に行うことができていない状況と言える。今後は、職員数の適正化等による人件費の抑制や自治体</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の取組をさらに推進するとともに、公共施設の適量化等による維持管理経費の抑制にも努めていく。</a:t>
          </a:r>
          <a:endPar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28870</xdr:rowOff>
    </xdr:from>
    <xdr:to>
      <xdr:col>23</xdr:col>
      <xdr:colOff>133350</xdr:colOff>
      <xdr:row>81</xdr:row>
      <xdr:rowOff>58485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16320"/>
          <a:ext cx="838200" cy="2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28262</xdr:rowOff>
    </xdr:from>
    <xdr:to>
      <xdr:col>19</xdr:col>
      <xdr:colOff>133350</xdr:colOff>
      <xdr:row>81</xdr:row>
      <xdr:rowOff>28870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15712"/>
          <a:ext cx="88900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167714</xdr:rowOff>
    </xdr:from>
    <xdr:to>
      <xdr:col>15</xdr:col>
      <xdr:colOff>82550</xdr:colOff>
      <xdr:row>81</xdr:row>
      <xdr:rowOff>28262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83714"/>
          <a:ext cx="889000" cy="3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137409</xdr:rowOff>
    </xdr:from>
    <xdr:to>
      <xdr:col>11</xdr:col>
      <xdr:colOff>31750</xdr:colOff>
      <xdr:row>80</xdr:row>
      <xdr:rowOff>167714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53409"/>
          <a:ext cx="889000" cy="3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7685</xdr:rowOff>
    </xdr:from>
    <xdr:to>
      <xdr:col>23</xdr:col>
      <xdr:colOff>184150</xdr:colOff>
      <xdr:row>81</xdr:row>
      <xdr:rowOff>109285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9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151212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6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149520</xdr:rowOff>
    </xdr:from>
    <xdr:to>
      <xdr:col>19</xdr:col>
      <xdr:colOff>184150</xdr:colOff>
      <xdr:row>81</xdr:row>
      <xdr:rowOff>79670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64447</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5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148912</xdr:rowOff>
    </xdr:from>
    <xdr:to>
      <xdr:col>15</xdr:col>
      <xdr:colOff>133350</xdr:colOff>
      <xdr:row>81</xdr:row>
      <xdr:rowOff>79062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6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63839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51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116914</xdr:rowOff>
    </xdr:from>
    <xdr:to>
      <xdr:col>11</xdr:col>
      <xdr:colOff>82550</xdr:colOff>
      <xdr:row>81</xdr:row>
      <xdr:rowOff>47064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31841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91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86609</xdr:rowOff>
    </xdr:from>
    <xdr:to>
      <xdr:col>7</xdr:col>
      <xdr:colOff>31750</xdr:colOff>
      <xdr:row>81</xdr:row>
      <xdr:rowOff>16759</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0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1536</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8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民生関係（保育所関係）の職員数の多さ等が影響し、人件費総額としては類似団体に比べて高い状況にはあるものの、給与水準の抑制を行っていることから、ラスパイレス指数は全国平均・類似団体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平均のいずれも下回る状況が続いている。職員数の抑制と併せて給与水準の適正化を今後も継続して推進し、人件費の抑制に努める。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44450</xdr:rowOff>
    </xdr:from>
    <xdr:to>
      <xdr:col>81</xdr:col>
      <xdr:colOff>44450</xdr:colOff>
      <xdr:row>81</xdr:row>
      <xdr:rowOff>114300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376045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114300</xdr:rowOff>
    </xdr:from>
    <xdr:to>
      <xdr:col>77</xdr:col>
      <xdr:colOff>44450</xdr:colOff>
      <xdr:row>81</xdr:row>
      <xdr:rowOff>114300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001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53975</xdr:rowOff>
    </xdr:from>
    <xdr:to>
      <xdr:col>72</xdr:col>
      <xdr:colOff>203200</xdr:colOff>
      <xdr:row>81</xdr:row>
      <xdr:rowOff>114300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9414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53975</xdr:rowOff>
    </xdr:from>
    <xdr:to>
      <xdr:col>68</xdr:col>
      <xdr:colOff>152400</xdr:colOff>
      <xdr:row>81</xdr:row>
      <xdr:rowOff>154516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941425"/>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165100</xdr:rowOff>
    </xdr:from>
    <xdr:to>
      <xdr:col>81</xdr:col>
      <xdr:colOff>95250</xdr:colOff>
      <xdr:row>80</xdr:row>
      <xdr:rowOff>95250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86377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3175</xdr:rowOff>
    </xdr:from>
    <xdr:to>
      <xdr:col>68</xdr:col>
      <xdr:colOff>203200</xdr:colOff>
      <xdr:row>81</xdr:row>
      <xdr:rowOff>104775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114952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65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103716</xdr:rowOff>
    </xdr:from>
    <xdr:to>
      <xdr:col>64</xdr:col>
      <xdr:colOff>152400</xdr:colOff>
      <xdr:row>82</xdr:row>
      <xdr:rowOff>33866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44043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本町は、町内に私立保育所が無く、直営の保育所数が多いこと（全て直営）等が影響して、他団体と比べて人口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人当たりの職員数が多い状況が続いている。過去、定員適正化計画に基づく職員数の削減を着実に行ってきたことにより、平成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年度には類似団体との差が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人まで縮まったが、その後は人口減少進行の影響を受け、人口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人当たりの数値としては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人程度の差がある状況が続いている。今後も、定員適正化計画に基づく職員数の適正化を継続して行うとともに、自治体</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の推進等による業務の効率化や機構改革、民間委託の推進を積極的に行い、人件費の抑制に努める。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60053</xdr:rowOff>
    </xdr:from>
    <xdr:to>
      <xdr:col>81</xdr:col>
      <xdr:colOff>44450</xdr:colOff>
      <xdr:row>64</xdr:row>
      <xdr:rowOff>85906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32853"/>
          <a:ext cx="8382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60053</xdr:rowOff>
    </xdr:from>
    <xdr:to>
      <xdr:col>77</xdr:col>
      <xdr:colOff>44450</xdr:colOff>
      <xdr:row>64</xdr:row>
      <xdr:rowOff>65224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1032853"/>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145324</xdr:rowOff>
    </xdr:from>
    <xdr:to>
      <xdr:col>72</xdr:col>
      <xdr:colOff>203200</xdr:colOff>
      <xdr:row>64</xdr:row>
      <xdr:rowOff>65224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946674"/>
          <a:ext cx="889000" cy="9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109129</xdr:rowOff>
    </xdr:from>
    <xdr:to>
      <xdr:col>68</xdr:col>
      <xdr:colOff>152400</xdr:colOff>
      <xdr:row>63</xdr:row>
      <xdr:rowOff>145324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10479"/>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35106</xdr:rowOff>
    </xdr:from>
    <xdr:to>
      <xdr:col>81</xdr:col>
      <xdr:colOff>95250</xdr:colOff>
      <xdr:row>64</xdr:row>
      <xdr:rowOff>136706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00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7183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97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9253</xdr:rowOff>
    </xdr:from>
    <xdr:to>
      <xdr:col>77</xdr:col>
      <xdr:colOff>95250</xdr:colOff>
      <xdr:row>64</xdr:row>
      <xdr:rowOff>110853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95630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068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14424</xdr:rowOff>
    </xdr:from>
    <xdr:to>
      <xdr:col>73</xdr:col>
      <xdr:colOff>44450</xdr:colOff>
      <xdr:row>64</xdr:row>
      <xdr:rowOff>116024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9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100801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073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94524</xdr:rowOff>
    </xdr:from>
    <xdr:to>
      <xdr:col>68</xdr:col>
      <xdr:colOff>203200</xdr:colOff>
      <xdr:row>64</xdr:row>
      <xdr:rowOff>24674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9451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8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58329</xdr:rowOff>
    </xdr:from>
    <xdr:to>
      <xdr:col>64</xdr:col>
      <xdr:colOff>152400</xdr:colOff>
      <xdr:row>63</xdr:row>
      <xdr:rowOff>159929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8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144706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46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年度は過年度に実施した大型建設事業等による元金償還の本格化影響が大きく、「元利償還金」が約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たが、上下水道事業会計の元利償還金は簡易水道事業会計では横ばいながら下水道等事業会計は減少したことで「公営企業に要する経費の財源とする地方債の償還の財源に充てたと認められる繰入金」は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万円の微減となった。一方、上下水道事業会計の元利償還金の減少に比例し「元利償還金等に対する基準財政需要額算入額」は約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万円の減となった。　「標準税収入額等」は、森林環境譲与税等の増加により約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万円増加し、「普通交付税」及び「臨時財政対策債発行可能額」も合わせて約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6,800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万円増加したことで「標準財政規模」は約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万円の増加となった。</a:t>
          </a:r>
        </a:p>
        <a:p>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全体としては、「元利償還金」の増加が大きく影響し、令和</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年度の単年度数値が前年度比で</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1.36329</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ヵ年平均も</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ポイントの増加となった。</a:t>
          </a:r>
          <a:r>
            <a:rPr kumimoji="1" lang="ja-JP"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への算入率が高い地方債が多いこと等が影響して、実質公債比率は横ばい状況にあるものの、近年実施した大型建設事業の地方債償還の本格化等の影響を受けるため、引き続き、適正かつ計画的な建設事業の実施と有利な地方債の活用等により、実質公債比率の抑制に努める。</a:t>
          </a:r>
          <a:endParaRPr kumimoji="1" lang="ja-JP" altLang="en-US" sz="85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129963</xdr:rowOff>
    </xdr:from>
    <xdr:to>
      <xdr:col>81</xdr:col>
      <xdr:colOff>44450</xdr:colOff>
      <xdr:row>43</xdr:row>
      <xdr:rowOff>14817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33086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113877</xdr:rowOff>
    </xdr:from>
    <xdr:to>
      <xdr:col>77</xdr:col>
      <xdr:colOff>44450</xdr:colOff>
      <xdr:row>42</xdr:row>
      <xdr:rowOff>129963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147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121920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3147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121920</xdr:rowOff>
    </xdr:from>
    <xdr:to>
      <xdr:col>68</xdr:col>
      <xdr:colOff>152400</xdr:colOff>
      <xdr:row>42</xdr:row>
      <xdr:rowOff>138006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2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79163</xdr:rowOff>
    </xdr:from>
    <xdr:to>
      <xdr:col>77</xdr:col>
      <xdr:colOff>95250</xdr:colOff>
      <xdr:row>43</xdr:row>
      <xdr:rowOff>9313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165540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6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63077</xdr:rowOff>
    </xdr:from>
    <xdr:to>
      <xdr:col>73</xdr:col>
      <xdr:colOff>44450</xdr:colOff>
      <xdr:row>42</xdr:row>
      <xdr:rowOff>164677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149454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年度は、公営企業債残高の着実な減少等により、</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公営企業債等繰入見込額</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退職手当負担見込額</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職員数の増加、年齢構成の上昇等により</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したが</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、地方債は前年度に比べて建設事業費</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や災害復旧事業費</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発行額が償還額を</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回ったことで現在高が約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減少するなど</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将来負担額全体では、約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8,800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万円減少した。</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充当可能財源等</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ている。一方で普通交付税の増加等により分母となる「標準財政規模」が約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8,000</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万円増加するなどしたことで、</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比率は</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前年度を</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大規模建設事業の実施等により比率が上昇傾向にあることから、今後も職員数の適正化を継続して行うほか、建設事業においては適正かつ計画的な実施と地方財源措置の高い地方債の活用を行い、将来負担比率の抑制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82731</xdr:rowOff>
    </xdr:from>
    <xdr:to>
      <xdr:col>81</xdr:col>
      <xdr:colOff>44450</xdr:colOff>
      <xdr:row>15</xdr:row>
      <xdr:rowOff>98244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654481"/>
          <a:ext cx="8382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98244</xdr:rowOff>
    </xdr:from>
    <xdr:to>
      <xdr:col>77</xdr:col>
      <xdr:colOff>44450</xdr:colOff>
      <xdr:row>15</xdr:row>
      <xdr:rowOff>98244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6699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82731</xdr:rowOff>
    </xdr:from>
    <xdr:to>
      <xdr:col>72</xdr:col>
      <xdr:colOff>203200</xdr:colOff>
      <xdr:row>15</xdr:row>
      <xdr:rowOff>98244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654481"/>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12065</xdr:rowOff>
    </xdr:from>
    <xdr:to>
      <xdr:col>68</xdr:col>
      <xdr:colOff>152400</xdr:colOff>
      <xdr:row>15</xdr:row>
      <xdr:rowOff>82731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a:off x="13512800" y="2583815"/>
          <a:ext cx="889000" cy="7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31931</xdr:rowOff>
    </xdr:from>
    <xdr:to>
      <xdr:col>81</xdr:col>
      <xdr:colOff>95250</xdr:colOff>
      <xdr:row>15</xdr:row>
      <xdr:rowOff>133531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4008</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57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47444</xdr:rowOff>
    </xdr:from>
    <xdr:to>
      <xdr:col>77</xdr:col>
      <xdr:colOff>95250</xdr:colOff>
      <xdr:row>15</xdr:row>
      <xdr:rowOff>149044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61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133821</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705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47444</xdr:rowOff>
    </xdr:from>
    <xdr:to>
      <xdr:col>73</xdr:col>
      <xdr:colOff>44450</xdr:colOff>
      <xdr:row>15</xdr:row>
      <xdr:rowOff>149044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1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133821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05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31931</xdr:rowOff>
    </xdr:from>
    <xdr:to>
      <xdr:col>68</xdr:col>
      <xdr:colOff>203200</xdr:colOff>
      <xdr:row>15</xdr:row>
      <xdr:rowOff>133531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118308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69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132715</xdr:rowOff>
    </xdr:from>
    <xdr:to>
      <xdr:col>64</xdr:col>
      <xdr:colOff>152400</xdr:colOff>
      <xdr:row>15</xdr:row>
      <xdr:rowOff>62865</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5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47642</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これまで、定員適正化計画に基づく職員数の削減を着実に実施し、人件費抑制の取組を推進してきたところである。令和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年度は、普通会計ベースで任期に定めのない常勤職員数</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人事院勧告による月例給等の引き上げや会計年度任用職員への勤勉手当支給開始等も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費用は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は、町内に私立保育所が無く、類似団体に比して直営の保育所数が多い（全て直営）ため、人件費総額は類似団体と比べて高い状況となっており、今後も職員数の適正化等を行うとともに、民間委託・自治体</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の推進について検討を行い、人件費の抑制を図っていく。</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86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38</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820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38</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82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30480</xdr:rowOff>
    </xdr:from>
    <xdr:to>
      <xdr:col>24</xdr:col>
      <xdr:colOff>76200</xdr:colOff>
      <xdr:row>38</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xdr:rowOff>
    </xdr:from>
    <xdr:to>
      <xdr:col>6</xdr:col>
      <xdr:colOff>171450</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全国平均・鳥取県平均・類似団体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平均のいずれも下回る状況が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継続して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ものの、合併団体である本町は、非合併団体に比べて保有する施設量が多いことが特徴となっている。これまで保育所や学校の統廃合を着実に実行してきたものの、新たな行政需要に対応するため統廃合によって使用しなくなった空き施設を活用してきたこともあって、施設保有量の適正化による物件費の圧縮を十分に行うことができていない状況にある。今後も継続した歳出抑制の取組を進めるとともに、公共施設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除売却・</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適量化による維持経費の抑制に努める。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102507</xdr:rowOff>
    </xdr:from>
    <xdr:to>
      <xdr:col>82</xdr:col>
      <xdr:colOff>107950</xdr:colOff>
      <xdr:row>13</xdr:row>
      <xdr:rowOff>156936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331357"/>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124279</xdr:rowOff>
    </xdr:from>
    <xdr:to>
      <xdr:col>78</xdr:col>
      <xdr:colOff>69850</xdr:colOff>
      <xdr:row>13</xdr:row>
      <xdr:rowOff>156936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53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48079</xdr:rowOff>
    </xdr:from>
    <xdr:to>
      <xdr:col>73</xdr:col>
      <xdr:colOff>180975</xdr:colOff>
      <xdr:row>13</xdr:row>
      <xdr:rowOff>124279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769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48079</xdr:rowOff>
    </xdr:from>
    <xdr:to>
      <xdr:col>69</xdr:col>
      <xdr:colOff>92075</xdr:colOff>
      <xdr:row>13</xdr:row>
      <xdr:rowOff>91621</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769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51707</xdr:rowOff>
    </xdr:from>
    <xdr:to>
      <xdr:col>82</xdr:col>
      <xdr:colOff>158750</xdr:colOff>
      <xdr:row>13</xdr:row>
      <xdr:rowOff>153307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131734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8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106136</xdr:rowOff>
    </xdr:from>
    <xdr:to>
      <xdr:col>78</xdr:col>
      <xdr:colOff>120650</xdr:colOff>
      <xdr:row>14</xdr:row>
      <xdr:rowOff>36286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46463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03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73479</xdr:rowOff>
    </xdr:from>
    <xdr:to>
      <xdr:col>74</xdr:col>
      <xdr:colOff>31750</xdr:colOff>
      <xdr:row>14</xdr:row>
      <xdr:rowOff>3629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13806</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168729</xdr:rowOff>
    </xdr:from>
    <xdr:to>
      <xdr:col>69</xdr:col>
      <xdr:colOff>142875</xdr:colOff>
      <xdr:row>13</xdr:row>
      <xdr:rowOff>98879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2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109056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9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40821</xdr:rowOff>
    </xdr:from>
    <xdr:to>
      <xdr:col>65</xdr:col>
      <xdr:colOff>53975</xdr:colOff>
      <xdr:row>13</xdr:row>
      <xdr:rowOff>142421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152598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38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補助事業では生活保護費（本町は福祉事務所設置町村）や自立支援事業費等の社会福祉費が、単独事業では医療費助成等の社会福祉費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や保育所費等の児童福祉費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が類似団体と比較して高い状況となっている。扶助費については、法令等に基づく給付を確実に行う一方で、生活困窮者自立支援等の総合的支援や相談・啓発による未然防止対策等を推進すること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、近年増加傾向にある給付費の抑制に努め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6139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102507</xdr:rowOff>
    </xdr:from>
    <xdr:to>
      <xdr:col>19</xdr:col>
      <xdr:colOff>187325</xdr:colOff>
      <xdr:row>56</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322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99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996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51707</xdr:rowOff>
    </xdr:from>
    <xdr:to>
      <xdr:col>15</xdr:col>
      <xdr:colOff>149225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令和５年度までは、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下水道事業の経営において収益性が低い地域であるため、公営企業会計への多額の繰出金支出</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に起因して全国平均・鳥取県平均・類似団体内平均のいずれも上回る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状況が続いてい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たが、令和６年度は上下水道事業の公営企業法適化によって、前年度比で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ポイント減少し、全国平均・鳥取県平均・類似団体内平均のいずれも下回る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状況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へと転じている。ただしこれは経費の削減ではなく、組替によって生じた事案であり、今後においても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公共施設の適正かつ効率的な管理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を行うことで関連費用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の抑制</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58</xdr:row>
      <xdr:rowOff>159657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156700"/>
          <a:ext cx="0" cy="947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131734</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0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159657</xdr:rowOff>
    </xdr:from>
    <xdr:to>
      <xdr:col>82</xdr:col>
      <xdr:colOff>196850</xdr:colOff>
      <xdr:row>58</xdr:row>
      <xdr:rowOff>159657</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10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97065</xdr:rowOff>
    </xdr:from>
    <xdr:to>
      <xdr:col>82</xdr:col>
      <xdr:colOff>107950</xdr:colOff>
      <xdr:row>60</xdr:row>
      <xdr:rowOff>165100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526815"/>
          <a:ext cx="838200" cy="92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170742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0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27215</xdr:rowOff>
    </xdr:from>
    <xdr:to>
      <xdr:col>82</xdr:col>
      <xdr:colOff>158750</xdr:colOff>
      <xdr:row>56</xdr:row>
      <xdr:rowOff>128815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165100</xdr:rowOff>
    </xdr:from>
    <xdr:to>
      <xdr:col>78</xdr:col>
      <xdr:colOff>69850</xdr:colOff>
      <xdr:row>61</xdr:row>
      <xdr:rowOff>15422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452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8165</xdr:rowOff>
    </xdr:from>
    <xdr:to>
      <xdr:col>78</xdr:col>
      <xdr:colOff>120650</xdr:colOff>
      <xdr:row>57</xdr:row>
      <xdr:rowOff>109765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119942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61</xdr:row>
      <xdr:rowOff>15422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408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29935</xdr:rowOff>
    </xdr:from>
    <xdr:to>
      <xdr:col>74</xdr:col>
      <xdr:colOff>31750</xdr:colOff>
      <xdr:row>57</xdr:row>
      <xdr:rowOff>131535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141712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121557</xdr:rowOff>
    </xdr:from>
    <xdr:to>
      <xdr:col>69</xdr:col>
      <xdr:colOff>92075</xdr:colOff>
      <xdr:row>61</xdr:row>
      <xdr:rowOff>91622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4085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51707</xdr:rowOff>
    </xdr:from>
    <xdr:to>
      <xdr:col>69</xdr:col>
      <xdr:colOff>142875</xdr:colOff>
      <xdr:row>57</xdr:row>
      <xdr:rowOff>153307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163484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73478</xdr:rowOff>
    </xdr:from>
    <xdr:to>
      <xdr:col>65</xdr:col>
      <xdr:colOff>53975</xdr:colOff>
      <xdr:row>58</xdr:row>
      <xdr:rowOff>3628</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13805</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46265</xdr:rowOff>
    </xdr:from>
    <xdr:to>
      <xdr:col>82</xdr:col>
      <xdr:colOff>158750</xdr:colOff>
      <xdr:row>55</xdr:row>
      <xdr:rowOff>147865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62792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114300</xdr:rowOff>
    </xdr:from>
    <xdr:to>
      <xdr:col>78</xdr:col>
      <xdr:colOff>120650</xdr:colOff>
      <xdr:row>61</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29227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136072</xdr:rowOff>
    </xdr:from>
    <xdr:to>
      <xdr:col>74</xdr:col>
      <xdr:colOff>31750</xdr:colOff>
      <xdr:row>61</xdr:row>
      <xdr:rowOff>66222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42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50999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50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70757</xdr:rowOff>
    </xdr:from>
    <xdr:to>
      <xdr:col>69</xdr:col>
      <xdr:colOff>142875</xdr:colOff>
      <xdr:row>61</xdr:row>
      <xdr:rowOff>907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157134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40822</xdr:rowOff>
    </xdr:from>
    <xdr:to>
      <xdr:col>65</xdr:col>
      <xdr:colOff>53975</xdr:colOff>
      <xdr:row>61</xdr:row>
      <xdr:rowOff>142422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127199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8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上下水道事業の公営企業法適化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によって、これまで繰出金として費用計上していたものが、補助費等へ費用計上することとなったため、前年度比で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鳥取県平均・類似団体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平均いずれも下回る状況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は継続して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。しかしながら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民生関係や農林水産業関係において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単独で実施している補助</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交付金の水準が低いとは言えない状況にある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町単独の補助事業や国・県補助事業における嵩上げについて、行政としての本来の役割を十分に考慮した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上で妥当性の確認など</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補助制度の見直し等を行い、補助費等の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削減</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36</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1632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92710</xdr:rowOff>
    </xdr:from>
    <xdr:to>
      <xdr:col>78</xdr:col>
      <xdr:colOff>69850</xdr:colOff>
      <xdr:row>35</xdr:row>
      <xdr:rowOff>115570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093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83566</xdr:rowOff>
    </xdr:from>
    <xdr:to>
      <xdr:col>73</xdr:col>
      <xdr:colOff>180975</xdr:colOff>
      <xdr:row>35</xdr:row>
      <xdr:rowOff>92710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843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83566</xdr:rowOff>
    </xdr:from>
    <xdr:to>
      <xdr:col>69</xdr:col>
      <xdr:colOff>92075</xdr:colOff>
      <xdr:row>35</xdr:row>
      <xdr:rowOff>124714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843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5097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32766</xdr:rowOff>
    </xdr:from>
    <xdr:to>
      <xdr:col>69</xdr:col>
      <xdr:colOff>142875</xdr:colOff>
      <xdr:row>35</xdr:row>
      <xdr:rowOff>134366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144543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73914</xdr:rowOff>
    </xdr:from>
    <xdr:to>
      <xdr:col>65</xdr:col>
      <xdr:colOff>53975</xdr:colOff>
      <xdr:row>36</xdr:row>
      <xdr:rowOff>4064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14241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微増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の状況が続い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、近年実施した学校・保育所適正配置に伴う施設整備事業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や芸術文化交流施設建設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等の大型建設事業に係る地方債償還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本格化</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や金利上昇による償還利子の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が、今後予想される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さらに新庁舎建設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等の大型事業の実施</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が予定されており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適正で計画的な施設整備事業の実施と地方財政措置の高い地方債の活用等を行い、将来実質負担額の抑制に努めるとともに、保有施設の適量化による更新経費の抑制を図り、公債費の圧縮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24130</xdr:rowOff>
    </xdr:from>
    <xdr:to>
      <xdr:col>24</xdr:col>
      <xdr:colOff>25400</xdr:colOff>
      <xdr:row>80</xdr:row>
      <xdr:rowOff>52705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74013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138430</xdr:rowOff>
    </xdr:from>
    <xdr:to>
      <xdr:col>19</xdr:col>
      <xdr:colOff>187325</xdr:colOff>
      <xdr:row>80</xdr:row>
      <xdr:rowOff>24130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6829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92711</xdr:rowOff>
    </xdr:from>
    <xdr:to>
      <xdr:col>15</xdr:col>
      <xdr:colOff>98425</xdr:colOff>
      <xdr:row>79</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6372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92711</xdr:rowOff>
    </xdr:from>
    <xdr:to>
      <xdr:col>11</xdr:col>
      <xdr:colOff>9525</xdr:colOff>
      <xdr:row>79</xdr:row>
      <xdr:rowOff>155575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63726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1905</xdr:rowOff>
    </xdr:from>
    <xdr:to>
      <xdr:col>24</xdr:col>
      <xdr:colOff>76200</xdr:colOff>
      <xdr:row>80</xdr:row>
      <xdr:rowOff>103505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7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145432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89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144780</xdr:rowOff>
    </xdr:from>
    <xdr:to>
      <xdr:col>20</xdr:col>
      <xdr:colOff>38100</xdr:colOff>
      <xdr:row>80</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6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59707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75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87630</xdr:rowOff>
    </xdr:from>
    <xdr:to>
      <xdr:col>15</xdr:col>
      <xdr:colOff>149225</xdr:colOff>
      <xdr:row>80</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2557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41911</xdr:rowOff>
    </xdr:from>
    <xdr:to>
      <xdr:col>11</xdr:col>
      <xdr:colOff>60325</xdr:colOff>
      <xdr:row>79</xdr:row>
      <xdr:rowOff>143511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128288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104775</xdr:rowOff>
    </xdr:from>
    <xdr:to>
      <xdr:col>6</xdr:col>
      <xdr:colOff>171450</xdr:colOff>
      <xdr:row>80</xdr:row>
      <xdr:rowOff>34925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64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19702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73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公債費以外では、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上下水道会計への繰出金に係る経費組替が大きく影響し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、比率が増加し、依然として類似団体内平均を上回っており、継続して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対策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を行っていく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職員数の適正化等による人件費の抑制を図るとともに、扶助費については生活困窮者が自立して生活するための総合的支援の実施等により給付費の抑制に努める。また今後も、公共施設の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除売却・</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適量化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による物件費・維持補修費の抑制、補助制度の見直しによる補助費等の抑制に継続的に取り組む。</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75293</xdr:rowOff>
    </xdr:from>
    <xdr:to>
      <xdr:col>82</xdr:col>
      <xdr:colOff>107950</xdr:colOff>
      <xdr:row>77</xdr:row>
      <xdr:rowOff>91621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2934043"/>
          <a:ext cx="8382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121557</xdr:rowOff>
    </xdr:from>
    <xdr:to>
      <xdr:col>78</xdr:col>
      <xdr:colOff>69850</xdr:colOff>
      <xdr:row>77</xdr:row>
      <xdr:rowOff>91621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51757"/>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20865</xdr:rowOff>
    </xdr:from>
    <xdr:to>
      <xdr:col>73</xdr:col>
      <xdr:colOff>180975</xdr:colOff>
      <xdr:row>76</xdr:row>
      <xdr:rowOff>121557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79615"/>
          <a:ext cx="8890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20865</xdr:rowOff>
    </xdr:from>
    <xdr:to>
      <xdr:col>69</xdr:col>
      <xdr:colOff>92075</xdr:colOff>
      <xdr:row>78</xdr:row>
      <xdr:rowOff>72571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79615"/>
          <a:ext cx="889000" cy="56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24493</xdr:rowOff>
    </xdr:from>
    <xdr:to>
      <xdr:col>82</xdr:col>
      <xdr:colOff>158750</xdr:colOff>
      <xdr:row>75</xdr:row>
      <xdr:rowOff>126093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8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41020</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40821</xdr:rowOff>
    </xdr:from>
    <xdr:to>
      <xdr:col>78</xdr:col>
      <xdr:colOff>120650</xdr:colOff>
      <xdr:row>77</xdr:row>
      <xdr:rowOff>142421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4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127198</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2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70757</xdr:rowOff>
    </xdr:from>
    <xdr:to>
      <xdr:col>74</xdr:col>
      <xdr:colOff>31750</xdr:colOff>
      <xdr:row>77</xdr:row>
      <xdr:rowOff>907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157134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8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141515</xdr:rowOff>
    </xdr:from>
    <xdr:to>
      <xdr:col>69</xdr:col>
      <xdr:colOff>142875</xdr:colOff>
      <xdr:row>75</xdr:row>
      <xdr:rowOff>71665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56442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91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21771</xdr:rowOff>
    </xdr:from>
    <xdr:to>
      <xdr:col>65</xdr:col>
      <xdr:colOff>53975</xdr:colOff>
      <xdr:row>78</xdr:row>
      <xdr:rowOff>123371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3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108148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48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158801</xdr:rowOff>
    </xdr:from>
    <xdr:to>
      <xdr:col>29</xdr:col>
      <xdr:colOff>127000</xdr:colOff>
      <xdr:row>13</xdr:row>
      <xdr:rowOff>130518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63826"/>
          <a:ext cx="647700" cy="143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130518</xdr:rowOff>
    </xdr:from>
    <xdr:to>
      <xdr:col>26</xdr:col>
      <xdr:colOff>50800</xdr:colOff>
      <xdr:row>14</xdr:row>
      <xdr:rowOff>14757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06993"/>
          <a:ext cx="698500" cy="55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14757</xdr:rowOff>
    </xdr:from>
    <xdr:to>
      <xdr:col>22</xdr:col>
      <xdr:colOff>114300</xdr:colOff>
      <xdr:row>14</xdr:row>
      <xdr:rowOff>76543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62682"/>
          <a:ext cx="698500" cy="61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76543</xdr:rowOff>
    </xdr:from>
    <xdr:to>
      <xdr:col>18</xdr:col>
      <xdr:colOff>177800</xdr:colOff>
      <xdr:row>14</xdr:row>
      <xdr:rowOff>110503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24468"/>
          <a:ext cx="698500" cy="33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108001</xdr:rowOff>
    </xdr:from>
    <xdr:to>
      <xdr:col>29</xdr:col>
      <xdr:colOff>177800</xdr:colOff>
      <xdr:row>13</xdr:row>
      <xdr:rowOff>38151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13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124528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5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79718</xdr:rowOff>
    </xdr:from>
    <xdr:to>
      <xdr:col>26</xdr:col>
      <xdr:colOff>101600</xdr:colOff>
      <xdr:row>14</xdr:row>
      <xdr:rowOff>9868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56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20045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25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135407</xdr:rowOff>
    </xdr:from>
    <xdr:to>
      <xdr:col>22</xdr:col>
      <xdr:colOff>165100</xdr:colOff>
      <xdr:row>14</xdr:row>
      <xdr:rowOff>65557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11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75734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80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25743</xdr:rowOff>
    </xdr:from>
    <xdr:to>
      <xdr:col>19</xdr:col>
      <xdr:colOff>38100</xdr:colOff>
      <xdr:row>14</xdr:row>
      <xdr:rowOff>127343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73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137520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4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59703</xdr:rowOff>
    </xdr:from>
    <xdr:to>
      <xdr:col>15</xdr:col>
      <xdr:colOff>101600</xdr:colOff>
      <xdr:row>14</xdr:row>
      <xdr:rowOff>161303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07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7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132124</xdr:rowOff>
    </xdr:from>
    <xdr:to>
      <xdr:col>29</xdr:col>
      <xdr:colOff>127000</xdr:colOff>
      <xdr:row>34</xdr:row>
      <xdr:rowOff>253054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99574"/>
          <a:ext cx="647700" cy="120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253054</xdr:rowOff>
    </xdr:from>
    <xdr:to>
      <xdr:col>26</xdr:col>
      <xdr:colOff>50800</xdr:colOff>
      <xdr:row>34</xdr:row>
      <xdr:rowOff>276676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20504"/>
          <a:ext cx="698500" cy="23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276676</xdr:rowOff>
    </xdr:from>
    <xdr:to>
      <xdr:col>22</xdr:col>
      <xdr:colOff>114300</xdr:colOff>
      <xdr:row>34</xdr:row>
      <xdr:rowOff>315785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44126"/>
          <a:ext cx="698500" cy="39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315785</xdr:rowOff>
    </xdr:from>
    <xdr:to>
      <xdr:col>18</xdr:col>
      <xdr:colOff>177800</xdr:colOff>
      <xdr:row>35</xdr:row>
      <xdr:rowOff>8357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83235"/>
          <a:ext cx="698500" cy="35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81324</xdr:rowOff>
    </xdr:from>
    <xdr:to>
      <xdr:col>29</xdr:col>
      <xdr:colOff>177800</xdr:colOff>
      <xdr:row>34</xdr:row>
      <xdr:rowOff>182924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48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269301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93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202254</xdr:rowOff>
    </xdr:from>
    <xdr:to>
      <xdr:col>26</xdr:col>
      <xdr:colOff>101600</xdr:colOff>
      <xdr:row>34</xdr:row>
      <xdr:rowOff>303854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69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314031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38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225876</xdr:rowOff>
    </xdr:from>
    <xdr:to>
      <xdr:col>22</xdr:col>
      <xdr:colOff>165100</xdr:colOff>
      <xdr:row>34</xdr:row>
      <xdr:rowOff>327476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93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337653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62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264985</xdr:rowOff>
    </xdr:from>
    <xdr:to>
      <xdr:col>19</xdr:col>
      <xdr:colOff>38100</xdr:colOff>
      <xdr:row>35</xdr:row>
      <xdr:rowOff>23685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32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33862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300457</xdr:rowOff>
    </xdr:from>
    <xdr:to>
      <xdr:col>15</xdr:col>
      <xdr:colOff>101600</xdr:colOff>
      <xdr:row>35</xdr:row>
      <xdr:rowOff>59157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67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69333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3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141427</xdr:rowOff>
    </xdr:from>
    <xdr:to>
      <xdr:col>24</xdr:col>
      <xdr:colOff>63500</xdr:colOff>
      <xdr:row>33</xdr:row>
      <xdr:rowOff>112154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27827"/>
          <a:ext cx="838200" cy="14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112154</xdr:rowOff>
    </xdr:from>
    <xdr:to>
      <xdr:col>19</xdr:col>
      <xdr:colOff>177800</xdr:colOff>
      <xdr:row>33</xdr:row>
      <xdr:rowOff>158204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70004"/>
          <a:ext cx="889000" cy="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158204</xdr:rowOff>
    </xdr:from>
    <xdr:to>
      <xdr:col>15</xdr:col>
      <xdr:colOff>50800</xdr:colOff>
      <xdr:row>34</xdr:row>
      <xdr:rowOff>39344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16054"/>
          <a:ext cx="889000" cy="5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39344</xdr:rowOff>
    </xdr:from>
    <xdr:to>
      <xdr:col>10</xdr:col>
      <xdr:colOff>114300</xdr:colOff>
      <xdr:row>34</xdr:row>
      <xdr:rowOff>63652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68644"/>
          <a:ext cx="889000" cy="2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90627</xdr:rowOff>
    </xdr:from>
    <xdr:to>
      <xdr:col>24</xdr:col>
      <xdr:colOff>114300</xdr:colOff>
      <xdr:row>33</xdr:row>
      <xdr:rowOff>20777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7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113504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2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61354</xdr:rowOff>
    </xdr:from>
    <xdr:to>
      <xdr:col>20</xdr:col>
      <xdr:colOff>38100</xdr:colOff>
      <xdr:row>33</xdr:row>
      <xdr:rowOff>162954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8031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9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107404</xdr:rowOff>
    </xdr:from>
    <xdr:to>
      <xdr:col>15</xdr:col>
      <xdr:colOff>101600</xdr:colOff>
      <xdr:row>34</xdr:row>
      <xdr:rowOff>37554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6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54081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4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159994</xdr:rowOff>
    </xdr:from>
    <xdr:to>
      <xdr:col>10</xdr:col>
      <xdr:colOff>165100</xdr:colOff>
      <xdr:row>34</xdr:row>
      <xdr:rowOff>90144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1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106671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93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12852</xdr:rowOff>
    </xdr:from>
    <xdr:to>
      <xdr:col>6</xdr:col>
      <xdr:colOff>38100</xdr:colOff>
      <xdr:row>34</xdr:row>
      <xdr:rowOff>114452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130979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1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155481</xdr:rowOff>
    </xdr:from>
    <xdr:to>
      <xdr:col>24</xdr:col>
      <xdr:colOff>63500</xdr:colOff>
      <xdr:row>57</xdr:row>
      <xdr:rowOff>156852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28131"/>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152559</xdr:rowOff>
    </xdr:from>
    <xdr:to>
      <xdr:col>19</xdr:col>
      <xdr:colOff>177800</xdr:colOff>
      <xdr:row>57</xdr:row>
      <xdr:rowOff>156852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25209"/>
          <a:ext cx="889000" cy="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152559</xdr:rowOff>
    </xdr:from>
    <xdr:to>
      <xdr:col>15</xdr:col>
      <xdr:colOff>50800</xdr:colOff>
      <xdr:row>58</xdr:row>
      <xdr:rowOff>13332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25209"/>
          <a:ext cx="889000" cy="3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13332</xdr:rowOff>
    </xdr:from>
    <xdr:to>
      <xdr:col>10</xdr:col>
      <xdr:colOff>114300</xdr:colOff>
      <xdr:row>58</xdr:row>
      <xdr:rowOff>19466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57432"/>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104681</xdr:rowOff>
    </xdr:from>
    <xdr:to>
      <xdr:col>24</xdr:col>
      <xdr:colOff>114300</xdr:colOff>
      <xdr:row>58</xdr:row>
      <xdr:rowOff>34831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7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106052</xdr:rowOff>
    </xdr:from>
    <xdr:to>
      <xdr:col>20</xdr:col>
      <xdr:colOff>38100</xdr:colOff>
      <xdr:row>58</xdr:row>
      <xdr:rowOff>36202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7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52729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53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101759</xdr:rowOff>
    </xdr:from>
    <xdr:to>
      <xdr:col>15</xdr:col>
      <xdr:colOff>101600</xdr:colOff>
      <xdr:row>58</xdr:row>
      <xdr:rowOff>31909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48436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49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133982</xdr:rowOff>
    </xdr:from>
    <xdr:to>
      <xdr:col>10</xdr:col>
      <xdr:colOff>165100</xdr:colOff>
      <xdr:row>58</xdr:row>
      <xdr:rowOff>64132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0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80659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8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140116</xdr:rowOff>
    </xdr:from>
    <xdr:to>
      <xdr:col>6</xdr:col>
      <xdr:colOff>38100</xdr:colOff>
      <xdr:row>58</xdr:row>
      <xdr:rowOff>70266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1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86793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8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5207</xdr:rowOff>
    </xdr:from>
    <xdr:to>
      <xdr:col>24</xdr:col>
      <xdr:colOff>63500</xdr:colOff>
      <xdr:row>77</xdr:row>
      <xdr:rowOff>109029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06857"/>
          <a:ext cx="838200" cy="10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80187</xdr:rowOff>
    </xdr:from>
    <xdr:to>
      <xdr:col>19</xdr:col>
      <xdr:colOff>177800</xdr:colOff>
      <xdr:row>77</xdr:row>
      <xdr:rowOff>109029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81837"/>
          <a:ext cx="889000" cy="2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58738</xdr:rowOff>
    </xdr:from>
    <xdr:to>
      <xdr:col>15</xdr:col>
      <xdr:colOff>50800</xdr:colOff>
      <xdr:row>77</xdr:row>
      <xdr:rowOff>80187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88938"/>
          <a:ext cx="889000" cy="19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58738</xdr:rowOff>
    </xdr:from>
    <xdr:to>
      <xdr:col>10</xdr:col>
      <xdr:colOff>114300</xdr:colOff>
      <xdr:row>77</xdr:row>
      <xdr:rowOff>134214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088938"/>
          <a:ext cx="889000" cy="24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125857</xdr:rowOff>
    </xdr:from>
    <xdr:to>
      <xdr:col>24</xdr:col>
      <xdr:colOff>114300</xdr:colOff>
      <xdr:row>77</xdr:row>
      <xdr:rowOff>56007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5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104284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13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58229</xdr:rowOff>
    </xdr:from>
    <xdr:to>
      <xdr:col>20</xdr:col>
      <xdr:colOff>38100</xdr:colOff>
      <xdr:row>77</xdr:row>
      <xdr:rowOff>159829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5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150956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352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29387</xdr:rowOff>
    </xdr:from>
    <xdr:to>
      <xdr:col>15</xdr:col>
      <xdr:colOff>101600</xdr:colOff>
      <xdr:row>77</xdr:row>
      <xdr:rowOff>130987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3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122114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32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7938</xdr:rowOff>
    </xdr:from>
    <xdr:to>
      <xdr:col>10</xdr:col>
      <xdr:colOff>165100</xdr:colOff>
      <xdr:row>76</xdr:row>
      <xdr:rowOff>109538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3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126065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83414</xdr:rowOff>
    </xdr:from>
    <xdr:to>
      <xdr:col>6</xdr:col>
      <xdr:colOff>38100</xdr:colOff>
      <xdr:row>78</xdr:row>
      <xdr:rowOff>13564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8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4691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7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6783</xdr:rowOff>
    </xdr:from>
    <xdr:to>
      <xdr:col>24</xdr:col>
      <xdr:colOff>63500</xdr:colOff>
      <xdr:row>93</xdr:row>
      <xdr:rowOff>65951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1633"/>
          <a:ext cx="838200" cy="5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65951</xdr:rowOff>
    </xdr:from>
    <xdr:to>
      <xdr:col>19</xdr:col>
      <xdr:colOff>177800</xdr:colOff>
      <xdr:row>94</xdr:row>
      <xdr:rowOff>22949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10801"/>
          <a:ext cx="889000" cy="1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35116</xdr:rowOff>
    </xdr:from>
    <xdr:to>
      <xdr:col>15</xdr:col>
      <xdr:colOff>50800</xdr:colOff>
      <xdr:row>94</xdr:row>
      <xdr:rowOff>22949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79966"/>
          <a:ext cx="889000" cy="15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35116</xdr:rowOff>
    </xdr:from>
    <xdr:to>
      <xdr:col>10</xdr:col>
      <xdr:colOff>114300</xdr:colOff>
      <xdr:row>95</xdr:row>
      <xdr:rowOff>22110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79966"/>
          <a:ext cx="889000" cy="32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127433</xdr:rowOff>
    </xdr:from>
    <xdr:to>
      <xdr:col>24</xdr:col>
      <xdr:colOff>114300</xdr:colOff>
      <xdr:row>93</xdr:row>
      <xdr:rowOff>57583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150310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2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15151</xdr:rowOff>
    </xdr:from>
    <xdr:to>
      <xdr:col>20</xdr:col>
      <xdr:colOff>38100</xdr:colOff>
      <xdr:row>93</xdr:row>
      <xdr:rowOff>116751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6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133278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3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143599</xdr:rowOff>
    </xdr:from>
    <xdr:to>
      <xdr:col>15</xdr:col>
      <xdr:colOff>101600</xdr:colOff>
      <xdr:row>94</xdr:row>
      <xdr:rowOff>73749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8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90276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586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155766</xdr:rowOff>
    </xdr:from>
    <xdr:to>
      <xdr:col>10</xdr:col>
      <xdr:colOff>165100</xdr:colOff>
      <xdr:row>93</xdr:row>
      <xdr:rowOff>85916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2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102443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04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142760</xdr:rowOff>
    </xdr:from>
    <xdr:to>
      <xdr:col>6</xdr:col>
      <xdr:colOff>38100</xdr:colOff>
      <xdr:row>95</xdr:row>
      <xdr:rowOff>72910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89437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03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128201</xdr:rowOff>
    </xdr:from>
    <xdr:to>
      <xdr:col>55</xdr:col>
      <xdr:colOff>0</xdr:colOff>
      <xdr:row>36</xdr:row>
      <xdr:rowOff>167507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28951"/>
          <a:ext cx="838200" cy="21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133953</xdr:rowOff>
    </xdr:from>
    <xdr:to>
      <xdr:col>50</xdr:col>
      <xdr:colOff>114300</xdr:colOff>
      <xdr:row>36</xdr:row>
      <xdr:rowOff>167507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306153"/>
          <a:ext cx="889000" cy="3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74645</xdr:rowOff>
    </xdr:from>
    <xdr:to>
      <xdr:col>45</xdr:col>
      <xdr:colOff>177800</xdr:colOff>
      <xdr:row>36</xdr:row>
      <xdr:rowOff>133953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246845"/>
          <a:ext cx="889000" cy="5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17358</xdr:rowOff>
    </xdr:from>
    <xdr:to>
      <xdr:col>41</xdr:col>
      <xdr:colOff>50800</xdr:colOff>
      <xdr:row>36</xdr:row>
      <xdr:rowOff>74645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846658"/>
          <a:ext cx="889000" cy="40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77401</xdr:rowOff>
    </xdr:from>
    <xdr:to>
      <xdr:col>55</xdr:col>
      <xdr:colOff>50800</xdr:colOff>
      <xdr:row>36</xdr:row>
      <xdr:rowOff>7551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7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100278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92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116707</xdr:rowOff>
    </xdr:from>
    <xdr:to>
      <xdr:col>50</xdr:col>
      <xdr:colOff>165100</xdr:colOff>
      <xdr:row>37</xdr:row>
      <xdr:rowOff>46857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37984</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3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83153</xdr:rowOff>
    </xdr:from>
    <xdr:to>
      <xdr:col>46</xdr:col>
      <xdr:colOff>38100</xdr:colOff>
      <xdr:row>37</xdr:row>
      <xdr:rowOff>13303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5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4430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34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23845</xdr:rowOff>
    </xdr:from>
    <xdr:to>
      <xdr:col>41</xdr:col>
      <xdr:colOff>101600</xdr:colOff>
      <xdr:row>36</xdr:row>
      <xdr:rowOff>125445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9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116572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28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138008</xdr:rowOff>
    </xdr:from>
    <xdr:to>
      <xdr:col>36</xdr:col>
      <xdr:colOff>165100</xdr:colOff>
      <xdr:row>34</xdr:row>
      <xdr:rowOff>68158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59285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88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93897</xdr:rowOff>
    </xdr:from>
    <xdr:to>
      <xdr:col>55</xdr:col>
      <xdr:colOff>0</xdr:colOff>
      <xdr:row>56</xdr:row>
      <xdr:rowOff>93066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523647"/>
          <a:ext cx="838200" cy="17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68433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69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93897</xdr:rowOff>
    </xdr:from>
    <xdr:to>
      <xdr:col>50</xdr:col>
      <xdr:colOff>114300</xdr:colOff>
      <xdr:row>55</xdr:row>
      <xdr:rowOff>158463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523647"/>
          <a:ext cx="889000" cy="6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39765</xdr:rowOff>
    </xdr:from>
    <xdr:to>
      <xdr:col>45</xdr:col>
      <xdr:colOff>177800</xdr:colOff>
      <xdr:row>55</xdr:row>
      <xdr:rowOff>158463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69515"/>
          <a:ext cx="889000" cy="11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39765</xdr:rowOff>
    </xdr:from>
    <xdr:to>
      <xdr:col>41</xdr:col>
      <xdr:colOff>50800</xdr:colOff>
      <xdr:row>56</xdr:row>
      <xdr:rowOff>158445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469515"/>
          <a:ext cx="889000" cy="29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42266</xdr:rowOff>
    </xdr:from>
    <xdr:to>
      <xdr:col>55</xdr:col>
      <xdr:colOff>50800</xdr:colOff>
      <xdr:row>56</xdr:row>
      <xdr:rowOff>143866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65143</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9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43097</xdr:rowOff>
    </xdr:from>
    <xdr:to>
      <xdr:col>50</xdr:col>
      <xdr:colOff>165100</xdr:colOff>
      <xdr:row>55</xdr:row>
      <xdr:rowOff>144697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47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161224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24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107663</xdr:rowOff>
    </xdr:from>
    <xdr:to>
      <xdr:col>46</xdr:col>
      <xdr:colOff>38100</xdr:colOff>
      <xdr:row>56</xdr:row>
      <xdr:rowOff>37813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3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54340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31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160415</xdr:rowOff>
    </xdr:from>
    <xdr:to>
      <xdr:col>41</xdr:col>
      <xdr:colOff>101600</xdr:colOff>
      <xdr:row>55</xdr:row>
      <xdr:rowOff>90565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1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107092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19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107645</xdr:rowOff>
    </xdr:from>
    <xdr:to>
      <xdr:col>36</xdr:col>
      <xdr:colOff>165100</xdr:colOff>
      <xdr:row>57</xdr:row>
      <xdr:rowOff>37795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54322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48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125023</xdr:rowOff>
    </xdr:from>
    <xdr:to>
      <xdr:col>55</xdr:col>
      <xdr:colOff>0</xdr:colOff>
      <xdr:row>78</xdr:row>
      <xdr:rowOff>127164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98123"/>
          <a:ext cx="8382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89719</xdr:rowOff>
    </xdr:from>
    <xdr:to>
      <xdr:col>50</xdr:col>
      <xdr:colOff>114300</xdr:colOff>
      <xdr:row>78</xdr:row>
      <xdr:rowOff>127164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62819"/>
          <a:ext cx="889000" cy="3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89719</xdr:rowOff>
    </xdr:from>
    <xdr:to>
      <xdr:col>45</xdr:col>
      <xdr:colOff>177800</xdr:colOff>
      <xdr:row>78</xdr:row>
      <xdr:rowOff>136353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62819"/>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134085</xdr:rowOff>
    </xdr:from>
    <xdr:to>
      <xdr:col>41</xdr:col>
      <xdr:colOff>50800</xdr:colOff>
      <xdr:row>78</xdr:row>
      <xdr:rowOff>136353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7185"/>
          <a:ext cx="889000" cy="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74223</xdr:rowOff>
    </xdr:from>
    <xdr:to>
      <xdr:col>55</xdr:col>
      <xdr:colOff>50800</xdr:colOff>
      <xdr:row>79</xdr:row>
      <xdr:rowOff>4373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4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160600</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6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76364</xdr:rowOff>
    </xdr:from>
    <xdr:to>
      <xdr:col>50</xdr:col>
      <xdr:colOff>165100</xdr:colOff>
      <xdr:row>79</xdr:row>
      <xdr:rowOff>6514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4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169091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4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38919</xdr:rowOff>
    </xdr:from>
    <xdr:to>
      <xdr:col>46</xdr:col>
      <xdr:colOff>38100</xdr:colOff>
      <xdr:row>78</xdr:row>
      <xdr:rowOff>140519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1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131646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0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85553</xdr:rowOff>
    </xdr:from>
    <xdr:to>
      <xdr:col>41</xdr:col>
      <xdr:colOff>101600</xdr:colOff>
      <xdr:row>79</xdr:row>
      <xdr:rowOff>15703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6830</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551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83285</xdr:rowOff>
    </xdr:from>
    <xdr:to>
      <xdr:col>36</xdr:col>
      <xdr:colOff>165100</xdr:colOff>
      <xdr:row>79</xdr:row>
      <xdr:rowOff>13435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4562</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3017" y="13549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166332</xdr:rowOff>
    </xdr:from>
    <xdr:to>
      <xdr:col>55</xdr:col>
      <xdr:colOff>0</xdr:colOff>
      <xdr:row>95</xdr:row>
      <xdr:rowOff>148561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282632"/>
          <a:ext cx="838200" cy="15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166332</xdr:rowOff>
    </xdr:from>
    <xdr:to>
      <xdr:col>50</xdr:col>
      <xdr:colOff>114300</xdr:colOff>
      <xdr:row>95</xdr:row>
      <xdr:rowOff>80417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282632"/>
          <a:ext cx="889000" cy="8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142801</xdr:rowOff>
    </xdr:from>
    <xdr:to>
      <xdr:col>45</xdr:col>
      <xdr:colOff>177800</xdr:colOff>
      <xdr:row>95</xdr:row>
      <xdr:rowOff>80417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259101"/>
          <a:ext cx="889000" cy="10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142801</xdr:rowOff>
    </xdr:from>
    <xdr:to>
      <xdr:col>41</xdr:col>
      <xdr:colOff>50800</xdr:colOff>
      <xdr:row>95</xdr:row>
      <xdr:rowOff>155290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259101"/>
          <a:ext cx="889000" cy="18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97761</xdr:rowOff>
    </xdr:from>
    <xdr:to>
      <xdr:col>55</xdr:col>
      <xdr:colOff>50800</xdr:colOff>
      <xdr:row>96</xdr:row>
      <xdr:rowOff>27911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8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120638</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3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115532</xdr:rowOff>
    </xdr:from>
    <xdr:to>
      <xdr:col>50</xdr:col>
      <xdr:colOff>165100</xdr:colOff>
      <xdr:row>95</xdr:row>
      <xdr:rowOff>45682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3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62209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0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29617</xdr:rowOff>
    </xdr:from>
    <xdr:to>
      <xdr:col>46</xdr:col>
      <xdr:colOff>38100</xdr:colOff>
      <xdr:row>95</xdr:row>
      <xdr:rowOff>131217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1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147744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09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92001</xdr:rowOff>
    </xdr:from>
    <xdr:to>
      <xdr:col>41</xdr:col>
      <xdr:colOff>101600</xdr:colOff>
      <xdr:row>95</xdr:row>
      <xdr:rowOff>22151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20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38678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98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104490</xdr:rowOff>
    </xdr:from>
    <xdr:to>
      <xdr:col>36</xdr:col>
      <xdr:colOff>165100</xdr:colOff>
      <xdr:row>96</xdr:row>
      <xdr:rowOff>34640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51167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16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82779</xdr:rowOff>
    </xdr:from>
    <xdr:to>
      <xdr:col>85</xdr:col>
      <xdr:colOff>127000</xdr:colOff>
      <xdr:row>37</xdr:row>
      <xdr:rowOff>20746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254979"/>
          <a:ext cx="838200" cy="10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76193</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9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20746</xdr:rowOff>
    </xdr:from>
    <xdr:to>
      <xdr:col>81</xdr:col>
      <xdr:colOff>50800</xdr:colOff>
      <xdr:row>38</xdr:row>
      <xdr:rowOff>124661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364396"/>
          <a:ext cx="889000" cy="27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159796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67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124661</xdr:rowOff>
    </xdr:from>
    <xdr:to>
      <xdr:col>76</xdr:col>
      <xdr:colOff>114300</xdr:colOff>
      <xdr:row>38</xdr:row>
      <xdr:rowOff>157662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639761"/>
          <a:ext cx="889000" cy="3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51080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7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157662</xdr:rowOff>
    </xdr:from>
    <xdr:to>
      <xdr:col>71</xdr:col>
      <xdr:colOff>177800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672762"/>
          <a:ext cx="889000" cy="11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60142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74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31979</xdr:rowOff>
    </xdr:from>
    <xdr:to>
      <xdr:col>85</xdr:col>
      <xdr:colOff>177800</xdr:colOff>
      <xdr:row>36</xdr:row>
      <xdr:rowOff>133579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20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54856</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05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141396</xdr:rowOff>
    </xdr:from>
    <xdr:to>
      <xdr:col>81</xdr:col>
      <xdr:colOff>101600</xdr:colOff>
      <xdr:row>37</xdr:row>
      <xdr:rowOff>71546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31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88073</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14111" y="608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73861</xdr:rowOff>
    </xdr:from>
    <xdr:to>
      <xdr:col>76</xdr:col>
      <xdr:colOff>165100</xdr:colOff>
      <xdr:row>39</xdr:row>
      <xdr:rowOff>4011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58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20538</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36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106862</xdr:rowOff>
    </xdr:from>
    <xdr:to>
      <xdr:col>72</xdr:col>
      <xdr:colOff>38100</xdr:colOff>
      <xdr:row>39</xdr:row>
      <xdr:rowOff>37012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2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53538</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146850</xdr:rowOff>
    </xdr:from>
    <xdr:to>
      <xdr:col>85</xdr:col>
      <xdr:colOff>127000</xdr:colOff>
      <xdr:row>73</xdr:row>
      <xdr:rowOff>33871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491250"/>
          <a:ext cx="838200" cy="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33871</xdr:rowOff>
    </xdr:from>
    <xdr:to>
      <xdr:col>81</xdr:col>
      <xdr:colOff>50800</xdr:colOff>
      <xdr:row>73</xdr:row>
      <xdr:rowOff>116713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549721"/>
          <a:ext cx="889000" cy="8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116713</xdr:rowOff>
    </xdr:from>
    <xdr:to>
      <xdr:col>76</xdr:col>
      <xdr:colOff>114300</xdr:colOff>
      <xdr:row>73</xdr:row>
      <xdr:rowOff>152971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632563"/>
          <a:ext cx="889000" cy="3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152971</xdr:rowOff>
    </xdr:from>
    <xdr:to>
      <xdr:col>71</xdr:col>
      <xdr:colOff>177800</xdr:colOff>
      <xdr:row>73</xdr:row>
      <xdr:rowOff>158903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668821"/>
          <a:ext cx="889000" cy="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96050</xdr:rowOff>
    </xdr:from>
    <xdr:to>
      <xdr:col>85</xdr:col>
      <xdr:colOff>177800</xdr:colOff>
      <xdr:row>73</xdr:row>
      <xdr:rowOff>26200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4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118927</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29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154521</xdr:rowOff>
    </xdr:from>
    <xdr:to>
      <xdr:col>81</xdr:col>
      <xdr:colOff>101600</xdr:colOff>
      <xdr:row>73</xdr:row>
      <xdr:rowOff>84671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4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101198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27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65913</xdr:rowOff>
    </xdr:from>
    <xdr:to>
      <xdr:col>76</xdr:col>
      <xdr:colOff>165100</xdr:colOff>
      <xdr:row>73</xdr:row>
      <xdr:rowOff>167513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58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12590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35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102171</xdr:rowOff>
    </xdr:from>
    <xdr:to>
      <xdr:col>72</xdr:col>
      <xdr:colOff>38100</xdr:colOff>
      <xdr:row>74</xdr:row>
      <xdr:rowOff>32321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61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48848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39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108103</xdr:rowOff>
    </xdr:from>
    <xdr:to>
      <xdr:col>67</xdr:col>
      <xdr:colOff>101600</xdr:colOff>
      <xdr:row>74</xdr:row>
      <xdr:rowOff>38253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6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54780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3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25984</xdr:rowOff>
    </xdr:from>
    <xdr:to>
      <xdr:col>85</xdr:col>
      <xdr:colOff>127000</xdr:colOff>
      <xdr:row>97</xdr:row>
      <xdr:rowOff>128232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656634"/>
          <a:ext cx="838200" cy="10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75171</xdr:rowOff>
    </xdr:from>
    <xdr:to>
      <xdr:col>81</xdr:col>
      <xdr:colOff>50800</xdr:colOff>
      <xdr:row>97</xdr:row>
      <xdr:rowOff>128232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705821"/>
          <a:ext cx="889000" cy="5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75171</xdr:rowOff>
    </xdr:from>
    <xdr:to>
      <xdr:col>76</xdr:col>
      <xdr:colOff>114300</xdr:colOff>
      <xdr:row>98</xdr:row>
      <xdr:rowOff>72225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705821"/>
          <a:ext cx="889000" cy="16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72225</xdr:rowOff>
    </xdr:from>
    <xdr:to>
      <xdr:col>71</xdr:col>
      <xdr:colOff>177800</xdr:colOff>
      <xdr:row>98</xdr:row>
      <xdr:rowOff>131865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874325"/>
          <a:ext cx="889000" cy="5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146634</xdr:rowOff>
    </xdr:from>
    <xdr:to>
      <xdr:col>85</xdr:col>
      <xdr:colOff>177800</xdr:colOff>
      <xdr:row>97</xdr:row>
      <xdr:rowOff>76784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60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125061</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58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77432</xdr:rowOff>
    </xdr:from>
    <xdr:to>
      <xdr:col>81</xdr:col>
      <xdr:colOff>101600</xdr:colOff>
      <xdr:row>98</xdr:row>
      <xdr:rowOff>7582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170159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0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24371</xdr:rowOff>
    </xdr:from>
    <xdr:to>
      <xdr:col>76</xdr:col>
      <xdr:colOff>165100</xdr:colOff>
      <xdr:row>97</xdr:row>
      <xdr:rowOff>125971</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117098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21425</xdr:rowOff>
    </xdr:from>
    <xdr:to>
      <xdr:col>72</xdr:col>
      <xdr:colOff>38100</xdr:colOff>
      <xdr:row>98</xdr:row>
      <xdr:rowOff>123025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8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114152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91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81065</xdr:rowOff>
    </xdr:from>
    <xdr:to>
      <xdr:col>67</xdr:col>
      <xdr:colOff>101600</xdr:colOff>
      <xdr:row>99</xdr:row>
      <xdr:rowOff>11215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2342</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7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137277</xdr:rowOff>
    </xdr:from>
    <xdr:to>
      <xdr:col>102</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81377"/>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86477</xdr:rowOff>
    </xdr:from>
    <xdr:to>
      <xdr:col>98</xdr:col>
      <xdr:colOff>38100</xdr:colOff>
      <xdr:row>59</xdr:row>
      <xdr:rowOff>16627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3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7754</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1233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38677</xdr:rowOff>
    </xdr:from>
    <xdr:to>
      <xdr:col>116</xdr:col>
      <xdr:colOff>62864</xdr:colOff>
      <xdr:row>78</xdr:row>
      <xdr:rowOff>103791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725977"/>
          <a:ext cx="1269" cy="750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107618</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8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103791</xdr:rowOff>
    </xdr:from>
    <xdr:to>
      <xdr:col>116</xdr:col>
      <xdr:colOff>152400</xdr:colOff>
      <xdr:row>78</xdr:row>
      <xdr:rowOff>103791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76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156804</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5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38677</xdr:rowOff>
    </xdr:from>
    <xdr:to>
      <xdr:col>116</xdr:col>
      <xdr:colOff>152400</xdr:colOff>
      <xdr:row>74</xdr:row>
      <xdr:rowOff>38677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725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162693</xdr:rowOff>
    </xdr:from>
    <xdr:to>
      <xdr:col>116</xdr:col>
      <xdr:colOff>63500</xdr:colOff>
      <xdr:row>75</xdr:row>
      <xdr:rowOff>108001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164193"/>
          <a:ext cx="838200" cy="80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84948</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43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106521</xdr:rowOff>
    </xdr:from>
    <xdr:to>
      <xdr:col>116</xdr:col>
      <xdr:colOff>114300</xdr:colOff>
      <xdr:row>76</xdr:row>
      <xdr:rowOff>36671</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6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161341</xdr:rowOff>
    </xdr:from>
    <xdr:to>
      <xdr:col>111</xdr:col>
      <xdr:colOff>177800</xdr:colOff>
      <xdr:row>70</xdr:row>
      <xdr:rowOff>162693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162841"/>
          <a:ext cx="889000" cy="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15291</xdr:rowOff>
    </xdr:from>
    <xdr:to>
      <xdr:col>112</xdr:col>
      <xdr:colOff>38100</xdr:colOff>
      <xdr:row>75</xdr:row>
      <xdr:rowOff>116891</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8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108018</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96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161341</xdr:rowOff>
    </xdr:from>
    <xdr:to>
      <xdr:col>107</xdr:col>
      <xdr:colOff>50800</xdr:colOff>
      <xdr:row>71</xdr:row>
      <xdr:rowOff>10275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162841"/>
          <a:ext cx="8890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160204</xdr:rowOff>
    </xdr:from>
    <xdr:to>
      <xdr:col>107</xdr:col>
      <xdr:colOff>101600</xdr:colOff>
      <xdr:row>75</xdr:row>
      <xdr:rowOff>90354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84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81481</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94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7036</xdr:rowOff>
    </xdr:from>
    <xdr:to>
      <xdr:col>102</xdr:col>
      <xdr:colOff>114300</xdr:colOff>
      <xdr:row>71</xdr:row>
      <xdr:rowOff>10275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179986"/>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144602</xdr:rowOff>
    </xdr:from>
    <xdr:to>
      <xdr:col>102</xdr:col>
      <xdr:colOff>165100</xdr:colOff>
      <xdr:row>75</xdr:row>
      <xdr:rowOff>74752</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65879</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92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27616</xdr:rowOff>
    </xdr:from>
    <xdr:to>
      <xdr:col>98</xdr:col>
      <xdr:colOff>38100</xdr:colOff>
      <xdr:row>75</xdr:row>
      <xdr:rowOff>129216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120344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57201</xdr:rowOff>
    </xdr:from>
    <xdr:to>
      <xdr:col>116</xdr:col>
      <xdr:colOff>114300</xdr:colOff>
      <xdr:row>75</xdr:row>
      <xdr:rowOff>158801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91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80078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6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111893</xdr:rowOff>
    </xdr:from>
    <xdr:to>
      <xdr:col>112</xdr:col>
      <xdr:colOff>38100</xdr:colOff>
      <xdr:row>71</xdr:row>
      <xdr:rowOff>42043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11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58570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188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110541</xdr:rowOff>
    </xdr:from>
    <xdr:to>
      <xdr:col>107</xdr:col>
      <xdr:colOff>101600</xdr:colOff>
      <xdr:row>71</xdr:row>
      <xdr:rowOff>40691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11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57218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188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130925</xdr:rowOff>
    </xdr:from>
    <xdr:to>
      <xdr:col>102</xdr:col>
      <xdr:colOff>165100</xdr:colOff>
      <xdr:row>71</xdr:row>
      <xdr:rowOff>61075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77602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19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127686</xdr:rowOff>
    </xdr:from>
    <xdr:to>
      <xdr:col>98</xdr:col>
      <xdr:colOff>38100</xdr:colOff>
      <xdr:row>71</xdr:row>
      <xdr:rowOff>57836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12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74363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190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○人件費の住民一人当たり決算額は全国平均・県平均・類似団体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上回る状況が続いているが、本町は中山間・過疎地域で人口密度が全国水準よりかなり低く、住民一人あたりの職員数が多いこと、また、保育所数が多く（全て直営）、民生部門の職員数が類似団体と比較して多いことが要因として考えられる。今後も、定員適正化計画に基づく職員数の適正化等を行い、人件費の抑制を図る。○物件費の住民一人当たり決算額についても全国平均・県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上回る状況が継続しているが、これは保有する施設量が多</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物件費の圧縮を十分に行うことができて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いないことが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影響を与えている。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の住民一人あたりの決算額は類似団体内平均を上回り、全国平均・県平均はいずれも下回っているが、これは本町が福祉事務所設置町村であって、生活保護費が類似団体と比較して高い状況にあることに起因するものである。○普通建設</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事業費については、適正かつ計画的な建設事業の実施により、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類似団体と同水準に抑制できていたが、令和３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以降は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、合併後の施設統廃合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や改修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関連の事業費が多</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くなり、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水準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を上回っている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については、令和５年度に八頭町政始まって以来の大規模な自然災害に見舞われ、地域の基幹産業である農業に甚大な被害が生じており、迅速な復旧に向けた取り組みを進めており、事業費が増加し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○公債費の住民一人あたり決算額が全国平均・県平均・類似団体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をも上回っているのは、財政力の低い本町が合併後の施設統廃合や新しいまちづくりに係る建設事業を着実に行うためには、その財源として地方債を活用せざるを得ないことが大きな要因である。今後も建設事業の実施に当たっては適正かつ計画的な実施に努めるとともに、地方財源措置の高い地方債の活用を行い、実質的な将来負担の抑制に努める。○繰出金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、令和５年度まで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他団体平均のいずれも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これには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人口密度が低く、特に下水道事業の経営において収益性が低い地域であるため、公営企業会計への多額の繰出金支出</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を行っていることが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しており、令和６年度は上下水道事業の公営企業法適化により補助費等によって支出を行うこととなり、繰出金支出が減少し補助費等支出が増加した形となっている。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65242</xdr:rowOff>
    </xdr:from>
    <xdr:to>
      <xdr:col>24</xdr:col>
      <xdr:colOff>63500</xdr:colOff>
      <xdr:row>35</xdr:row>
      <xdr:rowOff>90388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94542"/>
          <a:ext cx="8382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90388</xdr:rowOff>
    </xdr:from>
    <xdr:to>
      <xdr:col>19</xdr:col>
      <xdr:colOff>177800</xdr:colOff>
      <xdr:row>36</xdr:row>
      <xdr:rowOff>19195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91138"/>
          <a:ext cx="889000" cy="10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19195</xdr:rowOff>
    </xdr:from>
    <xdr:to>
      <xdr:col>15</xdr:col>
      <xdr:colOff>50800</xdr:colOff>
      <xdr:row>36</xdr:row>
      <xdr:rowOff>93327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91395"/>
          <a:ext cx="889000" cy="7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90061</xdr:rowOff>
    </xdr:from>
    <xdr:to>
      <xdr:col>10</xdr:col>
      <xdr:colOff>114300</xdr:colOff>
      <xdr:row>36</xdr:row>
      <xdr:rowOff>93327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6226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14442</xdr:rowOff>
    </xdr:from>
    <xdr:to>
      <xdr:col>24</xdr:col>
      <xdr:colOff>114300</xdr:colOff>
      <xdr:row>34</xdr:row>
      <xdr:rowOff>116042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4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37319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9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39588</xdr:rowOff>
    </xdr:from>
    <xdr:to>
      <xdr:col>20</xdr:col>
      <xdr:colOff>38100</xdr:colOff>
      <xdr:row>35</xdr:row>
      <xdr:rowOff>141188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4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157715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1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139845</xdr:rowOff>
    </xdr:from>
    <xdr:to>
      <xdr:col>15</xdr:col>
      <xdr:colOff>101600</xdr:colOff>
      <xdr:row>36</xdr:row>
      <xdr:rowOff>69995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86522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91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42527</xdr:rowOff>
    </xdr:from>
    <xdr:to>
      <xdr:col>10</xdr:col>
      <xdr:colOff>165100</xdr:colOff>
      <xdr:row>36</xdr:row>
      <xdr:rowOff>144127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1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160654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98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39261</xdr:rowOff>
    </xdr:from>
    <xdr:to>
      <xdr:col>6</xdr:col>
      <xdr:colOff>38100</xdr:colOff>
      <xdr:row>36</xdr:row>
      <xdr:rowOff>140861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1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157388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98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47144</xdr:rowOff>
    </xdr:from>
    <xdr:to>
      <xdr:col>24</xdr:col>
      <xdr:colOff>63500</xdr:colOff>
      <xdr:row>55</xdr:row>
      <xdr:rowOff>107545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76894"/>
          <a:ext cx="838200" cy="6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81425</xdr:rowOff>
    </xdr:from>
    <xdr:to>
      <xdr:col>19</xdr:col>
      <xdr:colOff>177800</xdr:colOff>
      <xdr:row>55</xdr:row>
      <xdr:rowOff>107545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11175"/>
          <a:ext cx="889000" cy="2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81425</xdr:rowOff>
    </xdr:from>
    <xdr:to>
      <xdr:col>15</xdr:col>
      <xdr:colOff>50800</xdr:colOff>
      <xdr:row>56</xdr:row>
      <xdr:rowOff>33355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11175"/>
          <a:ext cx="889000" cy="12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128430</xdr:rowOff>
    </xdr:from>
    <xdr:to>
      <xdr:col>10</xdr:col>
      <xdr:colOff>114300</xdr:colOff>
      <xdr:row>56</xdr:row>
      <xdr:rowOff>33355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15280"/>
          <a:ext cx="889000" cy="419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167794</xdr:rowOff>
    </xdr:from>
    <xdr:to>
      <xdr:col>24</xdr:col>
      <xdr:colOff>114300</xdr:colOff>
      <xdr:row>55</xdr:row>
      <xdr:rowOff>97944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2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19221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77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56745</xdr:rowOff>
    </xdr:from>
    <xdr:to>
      <xdr:col>20</xdr:col>
      <xdr:colOff>38100</xdr:colOff>
      <xdr:row>55</xdr:row>
      <xdr:rowOff>158345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8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3422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61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30625</xdr:rowOff>
    </xdr:from>
    <xdr:to>
      <xdr:col>15</xdr:col>
      <xdr:colOff>101600</xdr:colOff>
      <xdr:row>55</xdr:row>
      <xdr:rowOff>132225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148752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3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154005</xdr:rowOff>
    </xdr:from>
    <xdr:to>
      <xdr:col>10</xdr:col>
      <xdr:colOff>165100</xdr:colOff>
      <xdr:row>56</xdr:row>
      <xdr:rowOff>84155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8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75282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67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77630</xdr:rowOff>
    </xdr:from>
    <xdr:to>
      <xdr:col>6</xdr:col>
      <xdr:colOff>38100</xdr:colOff>
      <xdr:row>54</xdr:row>
      <xdr:rowOff>7780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170357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57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152922</xdr:rowOff>
    </xdr:from>
    <xdr:to>
      <xdr:col>24</xdr:col>
      <xdr:colOff>63500</xdr:colOff>
      <xdr:row>74</xdr:row>
      <xdr:rowOff>46203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668772"/>
          <a:ext cx="838200" cy="6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46203</xdr:rowOff>
    </xdr:from>
    <xdr:to>
      <xdr:col>19</xdr:col>
      <xdr:colOff>177800</xdr:colOff>
      <xdr:row>75</xdr:row>
      <xdr:rowOff>77292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733503"/>
          <a:ext cx="889000" cy="20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167498</xdr:rowOff>
    </xdr:from>
    <xdr:to>
      <xdr:col>15</xdr:col>
      <xdr:colOff>50800</xdr:colOff>
      <xdr:row>75</xdr:row>
      <xdr:rowOff>77292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54798"/>
          <a:ext cx="889000" cy="8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167498</xdr:rowOff>
    </xdr:from>
    <xdr:to>
      <xdr:col>10</xdr:col>
      <xdr:colOff>114300</xdr:colOff>
      <xdr:row>75</xdr:row>
      <xdr:rowOff>142699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54798"/>
          <a:ext cx="889000" cy="1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102122</xdr:rowOff>
    </xdr:from>
    <xdr:to>
      <xdr:col>24</xdr:col>
      <xdr:colOff>114300</xdr:colOff>
      <xdr:row>74</xdr:row>
      <xdr:rowOff>32272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6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124999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469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166853</xdr:rowOff>
    </xdr:from>
    <xdr:to>
      <xdr:col>20</xdr:col>
      <xdr:colOff>38100</xdr:colOff>
      <xdr:row>74</xdr:row>
      <xdr:rowOff>97003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8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113530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45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26492</xdr:rowOff>
    </xdr:from>
    <xdr:to>
      <xdr:col>15</xdr:col>
      <xdr:colOff>101600</xdr:colOff>
      <xdr:row>75</xdr:row>
      <xdr:rowOff>128092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144619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60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116698</xdr:rowOff>
    </xdr:from>
    <xdr:to>
      <xdr:col>10</xdr:col>
      <xdr:colOff>165100</xdr:colOff>
      <xdr:row>75</xdr:row>
      <xdr:rowOff>46848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0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63375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57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91899</xdr:rowOff>
    </xdr:from>
    <xdr:to>
      <xdr:col>6</xdr:col>
      <xdr:colOff>38100</xdr:colOff>
      <xdr:row>76</xdr:row>
      <xdr:rowOff>22048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506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38576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2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131558</xdr:rowOff>
    </xdr:from>
    <xdr:to>
      <xdr:col>24</xdr:col>
      <xdr:colOff>63500</xdr:colOff>
      <xdr:row>98</xdr:row>
      <xdr:rowOff>140102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33658"/>
          <a:ext cx="838200" cy="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128884</xdr:rowOff>
    </xdr:from>
    <xdr:to>
      <xdr:col>19</xdr:col>
      <xdr:colOff>177800</xdr:colOff>
      <xdr:row>98</xdr:row>
      <xdr:rowOff>140102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30984"/>
          <a:ext cx="8890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86204</xdr:rowOff>
    </xdr:from>
    <xdr:to>
      <xdr:col>15</xdr:col>
      <xdr:colOff>50800</xdr:colOff>
      <xdr:row>98</xdr:row>
      <xdr:rowOff>128884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8304"/>
          <a:ext cx="889000" cy="4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86204</xdr:rowOff>
    </xdr:from>
    <xdr:to>
      <xdr:col>10</xdr:col>
      <xdr:colOff>114300</xdr:colOff>
      <xdr:row>98</xdr:row>
      <xdr:rowOff>130635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8304"/>
          <a:ext cx="889000" cy="4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80758</xdr:rowOff>
    </xdr:from>
    <xdr:to>
      <xdr:col>24</xdr:col>
      <xdr:colOff>114300</xdr:colOff>
      <xdr:row>99</xdr:row>
      <xdr:rowOff>10908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8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89302</xdr:rowOff>
    </xdr:from>
    <xdr:to>
      <xdr:col>20</xdr:col>
      <xdr:colOff>38100</xdr:colOff>
      <xdr:row>99</xdr:row>
      <xdr:rowOff>19452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10579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8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78084</xdr:rowOff>
    </xdr:from>
    <xdr:to>
      <xdr:col>15</xdr:col>
      <xdr:colOff>101600</xdr:colOff>
      <xdr:row>99</xdr:row>
      <xdr:rowOff>8234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8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170811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35404</xdr:rowOff>
    </xdr:from>
    <xdr:to>
      <xdr:col>10</xdr:col>
      <xdr:colOff>165100</xdr:colOff>
      <xdr:row>98</xdr:row>
      <xdr:rowOff>137004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153531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12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79835</xdr:rowOff>
    </xdr:from>
    <xdr:to>
      <xdr:col>6</xdr:col>
      <xdr:colOff>38100</xdr:colOff>
      <xdr:row>99</xdr:row>
      <xdr:rowOff>9985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7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131731</xdr:rowOff>
    </xdr:from>
    <xdr:to>
      <xdr:col>55</xdr:col>
      <xdr:colOff>0</xdr:colOff>
      <xdr:row>52</xdr:row>
      <xdr:rowOff>165793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047131"/>
          <a:ext cx="8382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63478</xdr:rowOff>
    </xdr:from>
    <xdr:to>
      <xdr:col>50</xdr:col>
      <xdr:colOff>114300</xdr:colOff>
      <xdr:row>52</xdr:row>
      <xdr:rowOff>165793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8978878"/>
          <a:ext cx="889000" cy="10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63478</xdr:rowOff>
    </xdr:from>
    <xdr:to>
      <xdr:col>45</xdr:col>
      <xdr:colOff>177800</xdr:colOff>
      <xdr:row>52</xdr:row>
      <xdr:rowOff>146525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8978878"/>
          <a:ext cx="889000" cy="8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146525</xdr:rowOff>
    </xdr:from>
    <xdr:to>
      <xdr:col>41</xdr:col>
      <xdr:colOff>50800</xdr:colOff>
      <xdr:row>52</xdr:row>
      <xdr:rowOff>170790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061925"/>
          <a:ext cx="889000" cy="2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80931</xdr:rowOff>
    </xdr:from>
    <xdr:to>
      <xdr:col>55</xdr:col>
      <xdr:colOff>50800</xdr:colOff>
      <xdr:row>53</xdr:row>
      <xdr:rowOff>11081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899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103808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84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114993</xdr:rowOff>
    </xdr:from>
    <xdr:to>
      <xdr:col>50</xdr:col>
      <xdr:colOff>165100</xdr:colOff>
      <xdr:row>53</xdr:row>
      <xdr:rowOff>45143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03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61670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80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12678</xdr:rowOff>
    </xdr:from>
    <xdr:to>
      <xdr:col>46</xdr:col>
      <xdr:colOff>38100</xdr:colOff>
      <xdr:row>52</xdr:row>
      <xdr:rowOff>114278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892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130805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70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95725</xdr:rowOff>
    </xdr:from>
    <xdr:to>
      <xdr:col>41</xdr:col>
      <xdr:colOff>101600</xdr:colOff>
      <xdr:row>53</xdr:row>
      <xdr:rowOff>25875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01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42402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7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119990</xdr:rowOff>
    </xdr:from>
    <xdr:to>
      <xdr:col>36</xdr:col>
      <xdr:colOff>165100</xdr:colOff>
      <xdr:row>53</xdr:row>
      <xdr:rowOff>50140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03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66667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81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5832</xdr:rowOff>
    </xdr:from>
    <xdr:to>
      <xdr:col>55</xdr:col>
      <xdr:colOff>0</xdr:colOff>
      <xdr:row>77</xdr:row>
      <xdr:rowOff>15136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207482"/>
          <a:ext cx="838200" cy="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28166</xdr:rowOff>
    </xdr:from>
    <xdr:to>
      <xdr:col>50</xdr:col>
      <xdr:colOff>114300</xdr:colOff>
      <xdr:row>77</xdr:row>
      <xdr:rowOff>15136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058366"/>
          <a:ext cx="889000" cy="1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28166</xdr:rowOff>
    </xdr:from>
    <xdr:to>
      <xdr:col>45</xdr:col>
      <xdr:colOff>177800</xdr:colOff>
      <xdr:row>76</xdr:row>
      <xdr:rowOff>134077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058366"/>
          <a:ext cx="889000" cy="10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148661</xdr:rowOff>
    </xdr:from>
    <xdr:to>
      <xdr:col>41</xdr:col>
      <xdr:colOff>50800</xdr:colOff>
      <xdr:row>76</xdr:row>
      <xdr:rowOff>134077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007411"/>
          <a:ext cx="889000" cy="15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126482</xdr:rowOff>
    </xdr:from>
    <xdr:to>
      <xdr:col>55</xdr:col>
      <xdr:colOff>50800</xdr:colOff>
      <xdr:row>77</xdr:row>
      <xdr:rowOff>56632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1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104909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3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135786</xdr:rowOff>
    </xdr:from>
    <xdr:to>
      <xdr:col>50</xdr:col>
      <xdr:colOff>165100</xdr:colOff>
      <xdr:row>77</xdr:row>
      <xdr:rowOff>65936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6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57063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2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148816</xdr:rowOff>
    </xdr:from>
    <xdr:to>
      <xdr:col>46</xdr:col>
      <xdr:colOff>38100</xdr:colOff>
      <xdr:row>76</xdr:row>
      <xdr:rowOff>78966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00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70093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0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83277</xdr:rowOff>
    </xdr:from>
    <xdr:to>
      <xdr:col>41</xdr:col>
      <xdr:colOff>101600</xdr:colOff>
      <xdr:row>77</xdr:row>
      <xdr:rowOff>13427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11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4554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20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97861</xdr:rowOff>
    </xdr:from>
    <xdr:to>
      <xdr:col>36</xdr:col>
      <xdr:colOff>165100</xdr:colOff>
      <xdr:row>76</xdr:row>
      <xdr:rowOff>28011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95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44538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73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68435</xdr:rowOff>
    </xdr:from>
    <xdr:to>
      <xdr:col>55</xdr:col>
      <xdr:colOff>0</xdr:colOff>
      <xdr:row>95</xdr:row>
      <xdr:rowOff>117469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356185"/>
          <a:ext cx="838200" cy="4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85674</xdr:rowOff>
    </xdr:from>
    <xdr:to>
      <xdr:col>50</xdr:col>
      <xdr:colOff>114300</xdr:colOff>
      <xdr:row>95</xdr:row>
      <xdr:rowOff>68435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201974"/>
          <a:ext cx="889000" cy="15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84437</xdr:rowOff>
    </xdr:from>
    <xdr:to>
      <xdr:col>45</xdr:col>
      <xdr:colOff>177800</xdr:colOff>
      <xdr:row>94</xdr:row>
      <xdr:rowOff>85674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029287"/>
          <a:ext cx="889000" cy="17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84437</xdr:rowOff>
    </xdr:from>
    <xdr:to>
      <xdr:col>41</xdr:col>
      <xdr:colOff>50800</xdr:colOff>
      <xdr:row>96</xdr:row>
      <xdr:rowOff>21971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029287"/>
          <a:ext cx="889000" cy="45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66669</xdr:rowOff>
    </xdr:from>
    <xdr:to>
      <xdr:col>55</xdr:col>
      <xdr:colOff>50800</xdr:colOff>
      <xdr:row>95</xdr:row>
      <xdr:rowOff>168269</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45096</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3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17635</xdr:rowOff>
    </xdr:from>
    <xdr:to>
      <xdr:col>50</xdr:col>
      <xdr:colOff>165100</xdr:colOff>
      <xdr:row>95</xdr:row>
      <xdr:rowOff>119235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3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110362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39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34874</xdr:rowOff>
    </xdr:from>
    <xdr:to>
      <xdr:col>46</xdr:col>
      <xdr:colOff>38100</xdr:colOff>
      <xdr:row>94</xdr:row>
      <xdr:rowOff>136474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15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153001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92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33637</xdr:rowOff>
    </xdr:from>
    <xdr:to>
      <xdr:col>41</xdr:col>
      <xdr:colOff>101600</xdr:colOff>
      <xdr:row>93</xdr:row>
      <xdr:rowOff>135237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97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151764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75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142621</xdr:rowOff>
    </xdr:from>
    <xdr:to>
      <xdr:col>36</xdr:col>
      <xdr:colOff>165100</xdr:colOff>
      <xdr:row>96</xdr:row>
      <xdr:rowOff>72771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4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63898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52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170800</xdr:rowOff>
    </xdr:from>
    <xdr:to>
      <xdr:col>85</xdr:col>
      <xdr:colOff>127000</xdr:colOff>
      <xdr:row>38</xdr:row>
      <xdr:rowOff>44896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14450"/>
          <a:ext cx="838200" cy="4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40226</xdr:rowOff>
    </xdr:from>
    <xdr:to>
      <xdr:col>81</xdr:col>
      <xdr:colOff>50800</xdr:colOff>
      <xdr:row>38</xdr:row>
      <xdr:rowOff>44896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55326"/>
          <a:ext cx="8890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40226</xdr:rowOff>
    </xdr:from>
    <xdr:to>
      <xdr:col>76</xdr:col>
      <xdr:colOff>114300</xdr:colOff>
      <xdr:row>38</xdr:row>
      <xdr:rowOff>66330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55326"/>
          <a:ext cx="889000" cy="2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3857</xdr:rowOff>
    </xdr:from>
    <xdr:to>
      <xdr:col>71</xdr:col>
      <xdr:colOff>177800</xdr:colOff>
      <xdr:row>38</xdr:row>
      <xdr:rowOff>66330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18957"/>
          <a:ext cx="889000" cy="6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120000</xdr:rowOff>
    </xdr:from>
    <xdr:to>
      <xdr:col>85</xdr:col>
      <xdr:colOff>177800</xdr:colOff>
      <xdr:row>38</xdr:row>
      <xdr:rowOff>50150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6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34927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165546</xdr:rowOff>
    </xdr:from>
    <xdr:to>
      <xdr:col>81</xdr:col>
      <xdr:colOff>101600</xdr:colOff>
      <xdr:row>38</xdr:row>
      <xdr:rowOff>95696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0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86823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0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160876</xdr:rowOff>
    </xdr:from>
    <xdr:to>
      <xdr:col>76</xdr:col>
      <xdr:colOff>165100</xdr:colOff>
      <xdr:row>38</xdr:row>
      <xdr:rowOff>91026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0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82153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9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15530</xdr:rowOff>
    </xdr:from>
    <xdr:to>
      <xdr:col>72</xdr:col>
      <xdr:colOff>38100</xdr:colOff>
      <xdr:row>38</xdr:row>
      <xdr:rowOff>117130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108257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124507</xdr:rowOff>
    </xdr:from>
    <xdr:to>
      <xdr:col>67</xdr:col>
      <xdr:colOff>101600</xdr:colOff>
      <xdr:row>38</xdr:row>
      <xdr:rowOff>54657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45784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6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79197</xdr:rowOff>
    </xdr:from>
    <xdr:to>
      <xdr:col>85</xdr:col>
      <xdr:colOff>127000</xdr:colOff>
      <xdr:row>53</xdr:row>
      <xdr:rowOff>56832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8823147"/>
          <a:ext cx="838200" cy="32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79197</xdr:rowOff>
    </xdr:from>
    <xdr:to>
      <xdr:col>81</xdr:col>
      <xdr:colOff>50800</xdr:colOff>
      <xdr:row>53</xdr:row>
      <xdr:rowOff>61423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8823147"/>
          <a:ext cx="889000" cy="32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96838</xdr:rowOff>
    </xdr:from>
    <xdr:to>
      <xdr:col>76</xdr:col>
      <xdr:colOff>114300</xdr:colOff>
      <xdr:row>53</xdr:row>
      <xdr:rowOff>61423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012238"/>
          <a:ext cx="889000" cy="13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96838</xdr:rowOff>
    </xdr:from>
    <xdr:to>
      <xdr:col>71</xdr:col>
      <xdr:colOff>177800</xdr:colOff>
      <xdr:row>55</xdr:row>
      <xdr:rowOff>78016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012238"/>
          <a:ext cx="889000" cy="49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6032</xdr:rowOff>
    </xdr:from>
    <xdr:to>
      <xdr:col>85</xdr:col>
      <xdr:colOff>177800</xdr:colOff>
      <xdr:row>53</xdr:row>
      <xdr:rowOff>107632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09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28909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94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28397</xdr:rowOff>
    </xdr:from>
    <xdr:to>
      <xdr:col>81</xdr:col>
      <xdr:colOff>101600</xdr:colOff>
      <xdr:row>51</xdr:row>
      <xdr:rowOff>129997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877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146524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854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10623</xdr:rowOff>
    </xdr:from>
    <xdr:to>
      <xdr:col>76</xdr:col>
      <xdr:colOff>165100</xdr:colOff>
      <xdr:row>53</xdr:row>
      <xdr:rowOff>112223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09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128750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887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46038</xdr:rowOff>
    </xdr:from>
    <xdr:to>
      <xdr:col>72</xdr:col>
      <xdr:colOff>38100</xdr:colOff>
      <xdr:row>52</xdr:row>
      <xdr:rowOff>147638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896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164165</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87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27216</xdr:rowOff>
    </xdr:from>
    <xdr:to>
      <xdr:col>67</xdr:col>
      <xdr:colOff>101600</xdr:colOff>
      <xdr:row>55</xdr:row>
      <xdr:rowOff>128816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4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145343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23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82713</xdr:rowOff>
    </xdr:from>
    <xdr:to>
      <xdr:col>85</xdr:col>
      <xdr:colOff>127000</xdr:colOff>
      <xdr:row>77</xdr:row>
      <xdr:rowOff>20746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112913"/>
          <a:ext cx="838200" cy="10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76193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4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20746</xdr:rowOff>
    </xdr:from>
    <xdr:to>
      <xdr:col>81</xdr:col>
      <xdr:colOff>50800</xdr:colOff>
      <xdr:row>78</xdr:row>
      <xdr:rowOff>124662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222396"/>
          <a:ext cx="889000" cy="27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159796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5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124662</xdr:rowOff>
    </xdr:from>
    <xdr:to>
      <xdr:col>76</xdr:col>
      <xdr:colOff>114300</xdr:colOff>
      <xdr:row>78</xdr:row>
      <xdr:rowOff>157662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497762"/>
          <a:ext cx="889000" cy="3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51080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5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157662</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530762"/>
          <a:ext cx="8890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59163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31913</xdr:rowOff>
    </xdr:from>
    <xdr:to>
      <xdr:col>85</xdr:col>
      <xdr:colOff>177800</xdr:colOff>
      <xdr:row>76</xdr:row>
      <xdr:rowOff>133513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06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54791</xdr:rowOff>
    </xdr:from>
    <xdr:ext cx="534377"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291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141396</xdr:rowOff>
    </xdr:from>
    <xdr:to>
      <xdr:col>81</xdr:col>
      <xdr:colOff>101600</xdr:colOff>
      <xdr:row>77</xdr:row>
      <xdr:rowOff>71546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17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88073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14111" y="1294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73862</xdr:rowOff>
    </xdr:from>
    <xdr:to>
      <xdr:col>76</xdr:col>
      <xdr:colOff>165100</xdr:colOff>
      <xdr:row>79</xdr:row>
      <xdr:rowOff>4012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4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20539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22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106862</xdr:rowOff>
    </xdr:from>
    <xdr:to>
      <xdr:col>72</xdr:col>
      <xdr:colOff>38100</xdr:colOff>
      <xdr:row>79</xdr:row>
      <xdr:rowOff>37012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7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53539</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255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146850</xdr:rowOff>
    </xdr:from>
    <xdr:to>
      <xdr:col>85</xdr:col>
      <xdr:colOff>127000</xdr:colOff>
      <xdr:row>93</xdr:row>
      <xdr:rowOff>33871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920250"/>
          <a:ext cx="838200" cy="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33871</xdr:rowOff>
    </xdr:from>
    <xdr:to>
      <xdr:col>81</xdr:col>
      <xdr:colOff>50800</xdr:colOff>
      <xdr:row>93</xdr:row>
      <xdr:rowOff>116712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978721"/>
          <a:ext cx="889000" cy="8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116712</xdr:rowOff>
    </xdr:from>
    <xdr:to>
      <xdr:col>76</xdr:col>
      <xdr:colOff>114300</xdr:colOff>
      <xdr:row>93</xdr:row>
      <xdr:rowOff>152972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061562"/>
          <a:ext cx="889000" cy="3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152972</xdr:rowOff>
    </xdr:from>
    <xdr:to>
      <xdr:col>71</xdr:col>
      <xdr:colOff>177800</xdr:colOff>
      <xdr:row>93</xdr:row>
      <xdr:rowOff>158902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097822"/>
          <a:ext cx="8890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96050</xdr:rowOff>
    </xdr:from>
    <xdr:to>
      <xdr:col>85</xdr:col>
      <xdr:colOff>177800</xdr:colOff>
      <xdr:row>93</xdr:row>
      <xdr:rowOff>26200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86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118927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72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154521</xdr:rowOff>
    </xdr:from>
    <xdr:to>
      <xdr:col>81</xdr:col>
      <xdr:colOff>101600</xdr:colOff>
      <xdr:row>93</xdr:row>
      <xdr:rowOff>84671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2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101198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7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65912</xdr:rowOff>
    </xdr:from>
    <xdr:to>
      <xdr:col>76</xdr:col>
      <xdr:colOff>165100</xdr:colOff>
      <xdr:row>93</xdr:row>
      <xdr:rowOff>167512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01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12589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78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102172</xdr:rowOff>
    </xdr:from>
    <xdr:to>
      <xdr:col>72</xdr:col>
      <xdr:colOff>38100</xdr:colOff>
      <xdr:row>94</xdr:row>
      <xdr:rowOff>32322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04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48849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82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108102</xdr:rowOff>
    </xdr:from>
    <xdr:to>
      <xdr:col>67</xdr:col>
      <xdr:colOff>101600</xdr:colOff>
      <xdr:row>94</xdr:row>
      <xdr:rowOff>38252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0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54779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82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○民生費の住民一人当たり決算額は全国平均・県平均・類似団体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平均のいずれも大きく上回る状況が続いているが、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所数の多さ（全て直営）が大きな影響を与えており、民生部門において人件費や施設維持費等の物件費が多いことが大きな要因として考えられる。今後も、定員適正化計画に基づく職員数の適正化等を行い、人件費の抑制を図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○衛生費において、令和３年度は可燃物処理場建設に係る負担金の増加が主要因となり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住民一人あたり決算額が全国平均・県平均・類似団体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令和４年度は本事業の完了により大きく減少した。以降は、類似団体内平均程度で推移するものと推測される。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上回っているのは、本町の面積の大部分を田畑や森林が占めており、農林業が主要な産業となっていることが一つの要因として考えられる。また、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下水道等事業会計（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農業集落排水</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分）へ</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の繰出金が高い水準にあること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要因として挙げられ、人口密度が低く下水道事業の経営において収益性が低い地域ではあるものの、下水道事業全体の施設統廃合等による維持・更新経費の抑制</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や料金改定等経営改善・見直しを通じて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、繰出金の抑制を図る。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○土木費について、令和３年度から町営住宅施設改修事業を年次的に実施しており、当面の間、施設維持補修等に係る経費が高い水準となることが想定される。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○教育費については、校舎整備や空調設備の新設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、施設改修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等の臨時的事業を実施し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年度までの間、郡家西小学校・郡家東小学校の校舎大規模改修を実施してきたこともあって、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平均のいずれも上回</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る状況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となっている。○公債費の住民一人あたり決算額が全国平均・県平均・類似団体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上回っているのは、人口密度の低さも要因として挙げられるが、財政力の低い本町が合併後の施設統廃合や新しいまちづくりに係る建設事業を着実に行うためには、その財源として地方債を活用せざるを得ないことが大きな要因である。今後も建設事業の実施に当たっては適正かつ計画的な実施に努めるとともに、地方財源措置の高い地方債の活用を行い、実質将来負担の抑制に努めるとともに、公共施設の保有量の適正化をさらに推進し、公債費や維持管理費の圧縮を図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令和６年度は歳入の地方交付税は増加したが、歳出の人件費や公債費等が増加したことで</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実質収支は前年度比で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1.56</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の減少と</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なった。</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平成３０年度は、</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学校の空調設備整備事業や災害復旧事業</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の実施により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大規模な一般財源不足</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が生じ、実質単年度収支が▲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5.59</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と大きくマイナスになったが</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には、プラスに上向き、令和３年度は前年度比で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2.30</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したことで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％となっている。令和４年度はコロナ禍からの脱却、物価高騰に対応するための地域経済対策事業等により前年度比で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4.27</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ポイント減少し、マイナスへ転じ、令和５年度も物価高騰対策や災害復旧事業の実施により前年度比</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1.89</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ポイントの減少、令和６年度は前年度に引き続き、物価高騰対策等を実施したが前年度比</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0.79</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ポイント増加し、一定の改善が見られた。</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社会保障経費の増大や公共施設の老朽化対策の実施等に伴う歳出の増大に備えるため、職員数の適正化等による人件費の抑制や、公共施設の適量化による維持・更新経費の抑制、また、相談・支援体制の充実等の総合的な対策による扶助費の抑制に努める。</a:t>
          </a:r>
          <a:endPar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一般会計では、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歳入の地方交付税は増加したが、歳出の人件費や公債費等が増加したことで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ポイント減少したものの依然として高い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水準で黒字を維持している。介護保険特別会計においては、介護給付費が年々増加傾向にあったことから、財政基盤の強化を図るため平成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年度に介護保険料の見直しを行ったところであるが、これによって給付に対する保険料水準の適正化を図ることができ、令</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和６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ポイント減少したものの高い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黒字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額を維持することが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できている。また、全ての会計において、前年度と同様に令和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年度も黒字を維持している。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以降においても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、職員数の適正化による人件費の抑制や、維持補修費・扶助費等の経常経費の抑制</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に努めていく</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必要がある。また、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簡易水道事業・下水道等事業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公営企業会計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においては、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令和６年度から法適用の公営事業会計へと移行したが、下水道等事業会計は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人口密度の低さによる収益性の低さ等の影響で一般会計から多額の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支出</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を必要としており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、長寿命化事業・統廃合事業による施設の更新経費・維持管理経費等の歳出の抑制に努めるとともに、料金水準の見直しによる歳入の確保を図る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など経営改善に取り組む</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必要がある。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年度は公営企業会計の公債費の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等に伴って公営企業債元利償還金に対する繰出額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これまでに実施した大型建設事業に係る地方債償還の本格化の影響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や物価上昇に伴う金利上昇の影響を受け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が増加した一方で、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算入公債費等は、後年度の基準財政需要額に</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％算入される臨時財政対策債の地方債償還全体に占めるウエイトが高いこと等が影響して高水準を維持して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いるものの、地方債残高の減少が影響し、前年度比較で減少となった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今後は、近年実施した大型建設事業に係る地方債償還の本格化等の影響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や金利上昇により、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る上に、近年の臨時財政対策債発行可能額の逓減に対する交付税参入額への影響も踏まえ、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引き続き適正かつ計画的な施設整備事業の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実施等によって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比率の抑制に努めるとともに、公共施設の適量化に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更新経費の抑制を図り、公債費の圧縮に努める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将来負担額では、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退職者数と新規採用</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者</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数の調整等によ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在職職員数の抑制や職員の若年化</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を図っているが、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退職手当負担見込額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は増加したものの、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公営企業会計地方債残高の減少により公営企業債等繰入見込額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したほか、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前年度と比較すると</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大型建設事業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や災害復旧事業費が減少したことで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発行額が地方債元金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償還額を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、一般会計等に係る地方債残高</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将来負担額全体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としても大きく減少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充当可能財源等では、充当可能基金は増加したが、地方債残高の減少に同調する形で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基準財政需要額算入見込額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たことで、充当可能財源等全体では減少することなった。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は将来負担額の減少と比較して、充当可能財源等の減少割合が小さいことから比率は微減となった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職員数の適正化を行うほか、建設事業においては適正かつ計画的な実施と地方財源措置の高い地方債の活用を行い、実質的な将来負担額の抑制に努めるとともに、公共施設の適量化に伴う更新経費の抑制により、地方債残高の圧縮を図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鳥取県八頭町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（増減理由）これまでは、人件費の抑制や経費節減等により生まれた決算剰余金等を活用し、財政調整基金や減債基金への着実な積立てを行うことが</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出来ているが、令和年５年度は大規模災害の発生に伴い、財政調整基金において</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億円の取崩しを行い、普通交付税の再算定に伴う、臨時財政対策債償還基金費分を減債基金へ積立て、</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その他特定目的基金</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には</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、各基金において基金利子分を中心とした積立てを行った</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年度は、財政調整基金の取崩しを行わず、、普通交付税の再算定に伴う、臨時財政対策債償還基金費分についてはこれまでと同様に減債基金への積立てを行っている。また、</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その他特定目的基金</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、各基金において基金利子分を中心とした積立てを行っ</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ているが、</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事業の財源に充てるために設置している学校教育施設整備基金においては、</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小学校改修事業の令和６年度完了に合せて全額取崩しを行っている。なお</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基金全体として、令和</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年度は約</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9,000</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（今後の方針）今後は、合併算定替特例措置の終了（令和</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年度）に伴う普通交付税の減少や公共施設の老朽化対策に係る経費の増大</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、新庁舎建設</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等による財源不足が予想されるため、中長期的には財政調整基金や減債基金が減少し、基金全体の残高も減少していく見込みである。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合併後の新しいまちづくりの振興と均衡ある地域の発展を図るための施策の推進。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寄附者の社会的投資を具体化するための住民との協働のまちづくり（①生活安全、②健康・福祉、③コミュニティ、④環境保全、⑤農林水産業、⑥商工業、⑦教育・文化、⑧若桜鉄道運行、⑨その他必要と認める特定の事業）の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過疎地域における住民の日常的な移動のための交通手段の確保、集落の維持及び活性化その他住民が将来にわたり安全に安心して暮らすことができる地域社会を実現するための施策の推進。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間伐や人材育成・担い手確保、木材利用の促進など森林の整備・促進を図るための施策を推進。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新型コロナウイルス感染症の影響による深刻な経営状況に対応するための融資を受けた町内事業者の利子負担を軽減し、経営の持続化に資するため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に必要な財源に充当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これまで合併特例事業債を活用した積立てを行ってき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、基金積立額の上限である標準基金規模の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割増までの積立てが完了している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近年は基金利子を活用した積立ての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みを行っており、令和６年度も基金利子を活用した積立てを行い、基金残高は約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ふるさと納税の寄附金を原資として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各年度において各分野の事業への基金活用を行っているものの、ふるさと納税額の増加に伴って、近年は基金残高も増加している。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利子</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を活用した積立てのみを行っており、事業実施における基金活用も行っていないため、基金残高に大きな増減はない。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基金利子を活用した積立てと森林環境譲与税の決算余剰金を活用した積立てを行っており、令和６年度は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万円の積立てを行った。</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利子補給補助金への基金充当（取崩し）と基金利子を活用した積立てを行っており、令和６年度は約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万円の減少となった。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延長された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合併特例事業債の発行可能年限が令和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までとなっており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それが経過するまで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は本基金を活用する予定はない。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ふるさと納税額の増減に応じて、各分野の事業への活用を行っていく予定である。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過疎地域の活性化</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施策の実施に</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ついて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は、過疎対策事業債（ソフト分）を財源として行っていく予定ではあるが、今後、各年度に実施する事業費が増大する場合には、本基金を活用する予定である。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森林環境譲与税を活用して、木育といった普及啓発や森林整備・促進事業等を実施しているが、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今後、各年度に実施する事業費</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や木材を活用した普通建設事業等を実施</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する場合には、本基金を活用する予定である。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新型コロナウイルス感染症対応利子補給補助事業の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実施を予定していることから、本事業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活用予定である。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普通交付税における合併算定替特例措置の終了や今後の公共施設等の老朽化対策に係る経費の増大等による財源不足に備えることを目的として、これまで人件費の抑制や経費節減等により生まれた決算剰余金等を活用した積立てを着実に行って</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きており、令和４年度末の基金残高は、約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万円となった。令和５年度は大規模災害の発生に伴う財源不足に備えて１億円の取崩しを行った一方で、これまでと同様に</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基金利子を活用した積立て</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をおこなったが、基金残高は約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9,800</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万円減少し、令和６年度は取崩しを行うことなく、これまでと同様に</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基金利子を活用した積立て</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を行うことで基金残高は</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600</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endParaRPr kumimoji="0"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（今後の方針）今後は、普通交付税の合併算定替特例措置の終了や公共施設等の老朽化対策に係る経費の増大</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、新庁舎建設</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る財源不足が予想されるため、中長期的には基金残高は減少していく見込みである。人件費の抑制等の行政改革をさらに推進し、今後の各年度における決算状況を踏まえ、可能な範囲での積立てを行うことにより、標準財政規模の</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程度を目安に基金残高の維持に努めることとしている。</a:t>
          </a:r>
          <a:endParaRPr kumimoji="0"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普通交付税の合併算定替特例措置の終了や社会保障経費の増大等による町債償還財源の不足に備えることを目的として、これまで人件費の抑制や経費節減等により生まれた決算剰余金等を活用した積立てを行って</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きており</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令和４年度末</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の基金残高は</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7,000</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令和５年度も前年度と同様に取崩しを行うことなく普通交付税の再算定に伴う、臨時財政対策債償還基金費分の積立てを行ったことで、</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高は約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2,900</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万円増加し、令和６年度もこれまでと同様に取崩しを行うことなく、普通交付税の再算定に伴う、臨時財政対策債償還基金費分の積立てを行ったことで、</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高は</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3,500</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endPar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（今後の方針）今後は、普通交付税の合併算定替特例措置の終了</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や物価高騰に伴う金利上昇</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町債償還財源の不足が予想されるため、中長期的には基金残高は減少していく見込みである。</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計画的な普通建設事業の実施や</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人件費抑制等の行政改革をさらに推進し、今後の各年度における決算状況を踏まえ、可能な範囲での積立てを行うこととしている。</a:t>
          </a:r>
          <a:endPar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％に上昇し、数値は類似団体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内平均値</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ポイント以上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高い水準にあり、かつ年々増加傾向にある。有形固定資産全体において、法定耐用年数に対して資産取得から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の年数が既に経過し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たことを示しており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老朽化が確実かつ継続的に進行している状況にあるといえる。今後、継続して使用する施設については適時・適切なメンテナンスや計画的な改修・長寿命化・更新を行うとともに、集約・有効活用・除却等による施設保有量の適正化も併せて取り組んで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5913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141968</xdr:rowOff>
    </xdr:from>
    <xdr:to>
      <xdr:col>23</xdr:col>
      <xdr:colOff>136525</xdr:colOff>
      <xdr:row>32</xdr:row>
      <xdr:rowOff>72118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120395</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6206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98788</xdr:rowOff>
    </xdr:from>
    <xdr:to>
      <xdr:col>19</xdr:col>
      <xdr:colOff>187325</xdr:colOff>
      <xdr:row>32</xdr:row>
      <xdr:rowOff>28938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618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149588</xdr:rowOff>
    </xdr:from>
    <xdr:to>
      <xdr:col>23</xdr:col>
      <xdr:colOff>85725</xdr:colOff>
      <xdr:row>32</xdr:row>
      <xdr:rowOff>21318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4051300" y="623606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49439</xdr:rowOff>
    </xdr:from>
    <xdr:to>
      <xdr:col>15</xdr:col>
      <xdr:colOff>187325</xdr:colOff>
      <xdr:row>31</xdr:row>
      <xdr:rowOff>151039</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100239</xdr:rowOff>
    </xdr:from>
    <xdr:to>
      <xdr:col>19</xdr:col>
      <xdr:colOff>136525</xdr:colOff>
      <xdr:row>31</xdr:row>
      <xdr:rowOff>149588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3289300" y="618671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18597</xdr:rowOff>
    </xdr:from>
    <xdr:to>
      <xdr:col>11</xdr:col>
      <xdr:colOff>187325</xdr:colOff>
      <xdr:row>31</xdr:row>
      <xdr:rowOff>120197</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61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69397</xdr:rowOff>
    </xdr:from>
    <xdr:to>
      <xdr:col>15</xdr:col>
      <xdr:colOff>136525</xdr:colOff>
      <xdr:row>31</xdr:row>
      <xdr:rowOff>100239</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527300" y="6155872"/>
          <a:ext cx="762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156119</xdr:rowOff>
    </xdr:from>
    <xdr:to>
      <xdr:col>7</xdr:col>
      <xdr:colOff>187325</xdr:colOff>
      <xdr:row>31</xdr:row>
      <xdr:rowOff>86269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35469</xdr:rowOff>
    </xdr:from>
    <xdr:to>
      <xdr:col>11</xdr:col>
      <xdr:colOff>136525</xdr:colOff>
      <xdr:row>31</xdr:row>
      <xdr:rowOff>69397</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6121944"/>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44" y="58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20065</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142166</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4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111324</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44" y="619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77396</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債務償還に充当できる一般財源に対する実質債務の比率を表す債務償還比率は、前年度比で</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65.6</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たことで</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類似団体内平均値との差が縮まる形となったが、その差は</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97.7</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ポイントで依然として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体内で</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高い水準に</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。決算剰余金を活用した財政調整基金等への着実な積立てや職員数削減による退職手当負担見込額の減少等、これまで</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実質債務の抑制を図って</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いるが、人件費や物件費の住民一人当たりのコストは類似団体</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内で</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高い傾向</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あることから、事務事業の見直し</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抑制等に引き続き取り組むとともに、適正かつ計画的な施設整備の実施による地方債の発行抑制に取り組み、財政の持続可能性の確保</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いく。</a:t>
          </a: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D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00000000-0008-0000-0D00-000084000000}"/>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D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00000000-0008-0000-0D00-000088000000}"/>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36757</xdr:rowOff>
    </xdr:from>
    <xdr:to>
      <xdr:col>76</xdr:col>
      <xdr:colOff>73025</xdr:colOff>
      <xdr:row>30</xdr:row>
      <xdr:rowOff>138357</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744700" y="59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15184</xdr:rowOff>
    </xdr:from>
    <xdr:ext cx="469744" cy="259045"/>
    <xdr:sp macro="" textlink="">
      <xdr:nvSpPr>
        <xdr:cNvPr id="148" name="債務償還比率該当値テキスト">
          <a:extLst>
            <a:ext uri="{FF2B5EF4-FFF2-40B4-BE49-F238E27FC236}">
              <a16:creationId xmlns:a16="http://schemas.microsoft.com/office/drawing/2014/main" id="{00000000-0008-0000-0D00-000094000000}"/>
            </a:ext>
          </a:extLst>
        </xdr:cNvPr>
        <xdr:cNvSpPr txBox="1"/>
      </xdr:nvSpPr>
      <xdr:spPr>
        <a:xfrm>
          <a:off x="14846300" y="59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137922</xdr:rowOff>
    </xdr:from>
    <xdr:to>
      <xdr:col>72</xdr:col>
      <xdr:colOff>123825</xdr:colOff>
      <xdr:row>31</xdr:row>
      <xdr:rowOff>68072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033500" y="605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87557</xdr:rowOff>
    </xdr:from>
    <xdr:to>
      <xdr:col>76</xdr:col>
      <xdr:colOff>22225</xdr:colOff>
      <xdr:row>31</xdr:row>
      <xdr:rowOff>17272</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4084300" y="6002582"/>
          <a:ext cx="711200" cy="10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110318</xdr:rowOff>
    </xdr:from>
    <xdr:to>
      <xdr:col>68</xdr:col>
      <xdr:colOff>123825</xdr:colOff>
      <xdr:row>31</xdr:row>
      <xdr:rowOff>40468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3271500" y="602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161118</xdr:rowOff>
    </xdr:from>
    <xdr:to>
      <xdr:col>72</xdr:col>
      <xdr:colOff>73025</xdr:colOff>
      <xdr:row>31</xdr:row>
      <xdr:rowOff>17272</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3322300" y="6076143"/>
          <a:ext cx="762000" cy="2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60969</xdr:rowOff>
    </xdr:from>
    <xdr:to>
      <xdr:col>64</xdr:col>
      <xdr:colOff>123825</xdr:colOff>
      <xdr:row>30</xdr:row>
      <xdr:rowOff>162569</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2509500" y="597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111769</xdr:rowOff>
    </xdr:from>
    <xdr:to>
      <xdr:col>68</xdr:col>
      <xdr:colOff>73025</xdr:colOff>
      <xdr:row>30</xdr:row>
      <xdr:rowOff>161118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2560300" y="602679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28312</xdr:rowOff>
    </xdr:from>
    <xdr:to>
      <xdr:col>60</xdr:col>
      <xdr:colOff>123825</xdr:colOff>
      <xdr:row>31</xdr:row>
      <xdr:rowOff>129912</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747500" y="611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111769</xdr:rowOff>
    </xdr:from>
    <xdr:to>
      <xdr:col>64</xdr:col>
      <xdr:colOff>73025</xdr:colOff>
      <xdr:row>31</xdr:row>
      <xdr:rowOff>79112</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798300" y="6026794"/>
          <a:ext cx="762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00000000-0008-0000-0D00-00009D000000}"/>
            </a:ext>
          </a:extLst>
        </xdr:cNvPr>
        <xdr:cNvSpPr txBox="1"/>
      </xdr:nvSpPr>
      <xdr:spPr>
        <a:xfrm>
          <a:off x="13836727" y="5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00000000-0008-0000-0D00-00009E000000}"/>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00000000-0008-0000-0D00-00009F000000}"/>
            </a:ext>
          </a:extLst>
        </xdr:cNvPr>
        <xdr:cNvSpPr txBox="1"/>
      </xdr:nvSpPr>
      <xdr:spPr>
        <a:xfrm>
          <a:off x="12325427" y="55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00000000-0008-0000-0D00-0000A0000000}"/>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59199</xdr:rowOff>
    </xdr:from>
    <xdr:ext cx="469744" cy="259045"/>
    <xdr:sp macro="" textlink="">
      <xdr:nvSpPr>
        <xdr:cNvPr id="161" name="n_1mainValue債務償還比率">
          <a:extLst>
            <a:ext uri="{FF2B5EF4-FFF2-40B4-BE49-F238E27FC236}">
              <a16:creationId xmlns:a16="http://schemas.microsoft.com/office/drawing/2014/main" id="{00000000-0008-0000-0D00-0000A1000000}"/>
            </a:ext>
          </a:extLst>
        </xdr:cNvPr>
        <xdr:cNvSpPr txBox="1"/>
      </xdr:nvSpPr>
      <xdr:spPr>
        <a:xfrm>
          <a:off x="13836727" y="614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31595</xdr:rowOff>
    </xdr:from>
    <xdr:ext cx="469744" cy="259045"/>
    <xdr:sp macro="" textlink="">
      <xdr:nvSpPr>
        <xdr:cNvPr id="162" name="n_2mainValue債務償還比率">
          <a:extLst>
            <a:ext uri="{FF2B5EF4-FFF2-40B4-BE49-F238E27FC236}">
              <a16:creationId xmlns:a16="http://schemas.microsoft.com/office/drawing/2014/main" id="{00000000-0008-0000-0D00-0000A2000000}"/>
            </a:ext>
          </a:extLst>
        </xdr:cNvPr>
        <xdr:cNvSpPr txBox="1"/>
      </xdr:nvSpPr>
      <xdr:spPr>
        <a:xfrm>
          <a:off x="13087427" y="611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153696</xdr:rowOff>
    </xdr:from>
    <xdr:ext cx="469744" cy="259045"/>
    <xdr:sp macro="" textlink="">
      <xdr:nvSpPr>
        <xdr:cNvPr id="163" name="n_3mainValue債務償還比率">
          <a:extLst>
            <a:ext uri="{FF2B5EF4-FFF2-40B4-BE49-F238E27FC236}">
              <a16:creationId xmlns:a16="http://schemas.microsoft.com/office/drawing/2014/main" id="{00000000-0008-0000-0D00-0000A3000000}"/>
            </a:ext>
          </a:extLst>
        </xdr:cNvPr>
        <xdr:cNvSpPr txBox="1"/>
      </xdr:nvSpPr>
      <xdr:spPr>
        <a:xfrm>
          <a:off x="12325427" y="606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121039</xdr:rowOff>
    </xdr:from>
    <xdr:ext cx="469744" cy="259045"/>
    <xdr:sp macro="" textlink="">
      <xdr:nvSpPr>
        <xdr:cNvPr id="164" name="n_4mainValue債務償還比率">
          <a:extLst>
            <a:ext uri="{FF2B5EF4-FFF2-40B4-BE49-F238E27FC236}">
              <a16:creationId xmlns:a16="http://schemas.microsoft.com/office/drawing/2014/main" id="{00000000-0008-0000-0D00-0000A4000000}"/>
            </a:ext>
          </a:extLst>
        </xdr:cNvPr>
        <xdr:cNvSpPr txBox="1"/>
      </xdr:nvSpPr>
      <xdr:spPr>
        <a:xfrm>
          <a:off x="11563427" y="620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D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D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xdr:rowOff>
    </xdr:from>
    <xdr:to>
      <xdr:col>24</xdr:col>
      <xdr:colOff>114300</xdr:colOff>
      <xdr:row>39</xdr:row>
      <xdr:rowOff>106045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154322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55245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68274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6484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50165</xdr:rowOff>
    </xdr:from>
    <xdr:to>
      <xdr:col>10</xdr:col>
      <xdr:colOff>165100</xdr:colOff>
      <xdr:row>38</xdr:row>
      <xdr:rowOff>151765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100965</xdr:rowOff>
    </xdr:from>
    <xdr:to>
      <xdr:col>15</xdr:col>
      <xdr:colOff>50800</xdr:colOff>
      <xdr:row>38</xdr:row>
      <xdr:rowOff>133350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6160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31115</xdr:rowOff>
    </xdr:from>
    <xdr:to>
      <xdr:col>6</xdr:col>
      <xdr:colOff>38100</xdr:colOff>
      <xdr:row>38</xdr:row>
      <xdr:rowOff>132715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81915</xdr:rowOff>
    </xdr:from>
    <xdr:to>
      <xdr:col>10</xdr:col>
      <xdr:colOff>114300</xdr:colOff>
      <xdr:row>38</xdr:row>
      <xdr:rowOff>100965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970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142892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469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40849</xdr:rowOff>
    </xdr:from>
    <xdr:to>
      <xdr:col>55</xdr:col>
      <xdr:colOff>50800</xdr:colOff>
      <xdr:row>40</xdr:row>
      <xdr:rowOff>142449</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9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19276</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87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45650</xdr:rowOff>
    </xdr:from>
    <xdr:to>
      <xdr:col>50</xdr:col>
      <xdr:colOff>165100</xdr:colOff>
      <xdr:row>40</xdr:row>
      <xdr:rowOff>147250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90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91649</xdr:rowOff>
    </xdr:from>
    <xdr:to>
      <xdr:col>55</xdr:col>
      <xdr:colOff>0</xdr:colOff>
      <xdr:row>40</xdr:row>
      <xdr:rowOff>96450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949649"/>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52089</xdr:rowOff>
    </xdr:from>
    <xdr:to>
      <xdr:col>46</xdr:col>
      <xdr:colOff>38100</xdr:colOff>
      <xdr:row>40</xdr:row>
      <xdr:rowOff>153689</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91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96450</xdr:rowOff>
    </xdr:from>
    <xdr:to>
      <xdr:col>50</xdr:col>
      <xdr:colOff>114300</xdr:colOff>
      <xdr:row>40</xdr:row>
      <xdr:rowOff>102889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54450"/>
          <a:ext cx="88900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57156</xdr:rowOff>
    </xdr:from>
    <xdr:to>
      <xdr:col>41</xdr:col>
      <xdr:colOff>101600</xdr:colOff>
      <xdr:row>40</xdr:row>
      <xdr:rowOff>158756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91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102889</xdr:rowOff>
    </xdr:from>
    <xdr:to>
      <xdr:col>45</xdr:col>
      <xdr:colOff>177800</xdr:colOff>
      <xdr:row>40</xdr:row>
      <xdr:rowOff>107956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60889"/>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63291</xdr:rowOff>
    </xdr:from>
    <xdr:to>
      <xdr:col>36</xdr:col>
      <xdr:colOff>165100</xdr:colOff>
      <xdr:row>40</xdr:row>
      <xdr:rowOff>164891</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92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107956</xdr:rowOff>
    </xdr:from>
    <xdr:to>
      <xdr:col>41</xdr:col>
      <xdr:colOff>50800</xdr:colOff>
      <xdr:row>40</xdr:row>
      <xdr:rowOff>114091</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65956"/>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4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4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4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138377</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99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144816</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700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149883</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700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156018</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701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9616</xdr:rowOff>
    </xdr:from>
    <xdr:to>
      <xdr:col>24</xdr:col>
      <xdr:colOff>114300</xdr:colOff>
      <xdr:row>62</xdr:row>
      <xdr:rowOff>111216</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159493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159838</xdr:rowOff>
    </xdr:from>
    <xdr:to>
      <xdr:col>20</xdr:col>
      <xdr:colOff>38100</xdr:colOff>
      <xdr:row>62</xdr:row>
      <xdr:rowOff>89988</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39188</xdr:rowOff>
    </xdr:from>
    <xdr:to>
      <xdr:col>24</xdr:col>
      <xdr:colOff>63500</xdr:colOff>
      <xdr:row>62</xdr:row>
      <xdr:rowOff>60416</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66908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156573</xdr:rowOff>
    </xdr:from>
    <xdr:to>
      <xdr:col>15</xdr:col>
      <xdr:colOff>101600</xdr:colOff>
      <xdr:row>62</xdr:row>
      <xdr:rowOff>86723</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35923</xdr:rowOff>
    </xdr:from>
    <xdr:to>
      <xdr:col>19</xdr:col>
      <xdr:colOff>177800</xdr:colOff>
      <xdr:row>62</xdr:row>
      <xdr:rowOff>39188</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6658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169635</xdr:rowOff>
    </xdr:from>
    <xdr:to>
      <xdr:col>10</xdr:col>
      <xdr:colOff>165100</xdr:colOff>
      <xdr:row>62</xdr:row>
      <xdr:rowOff>99785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35923</xdr:rowOff>
    </xdr:from>
    <xdr:to>
      <xdr:col>15</xdr:col>
      <xdr:colOff>50800</xdr:colOff>
      <xdr:row>62</xdr:row>
      <xdr:rowOff>48985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2019300" y="10665823"/>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164737</xdr:rowOff>
    </xdr:from>
    <xdr:to>
      <xdr:col>6</xdr:col>
      <xdr:colOff>38100</xdr:colOff>
      <xdr:row>62</xdr:row>
      <xdr:rowOff>94887</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44087</xdr:rowOff>
    </xdr:from>
    <xdr:to>
      <xdr:col>10</xdr:col>
      <xdr:colOff>114300</xdr:colOff>
      <xdr:row>62</xdr:row>
      <xdr:rowOff>48985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67398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81115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77850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90912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86014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138030</xdr:rowOff>
    </xdr:from>
    <xdr:to>
      <xdr:col>55</xdr:col>
      <xdr:colOff>50800</xdr:colOff>
      <xdr:row>60</xdr:row>
      <xdr:rowOff>68180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25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160907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105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150324</xdr:rowOff>
    </xdr:from>
    <xdr:to>
      <xdr:col>50</xdr:col>
      <xdr:colOff>165100</xdr:colOff>
      <xdr:row>60</xdr:row>
      <xdr:rowOff>80474</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26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17380</xdr:rowOff>
    </xdr:from>
    <xdr:to>
      <xdr:col>55</xdr:col>
      <xdr:colOff>0</xdr:colOff>
      <xdr:row>60</xdr:row>
      <xdr:rowOff>29674</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304380"/>
          <a:ext cx="838200" cy="1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7703</xdr:rowOff>
    </xdr:from>
    <xdr:to>
      <xdr:col>46</xdr:col>
      <xdr:colOff>38100</xdr:colOff>
      <xdr:row>60</xdr:row>
      <xdr:rowOff>109303</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29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29674</xdr:rowOff>
    </xdr:from>
    <xdr:to>
      <xdr:col>50</xdr:col>
      <xdr:colOff>114300</xdr:colOff>
      <xdr:row>60</xdr:row>
      <xdr:rowOff>58503</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316674"/>
          <a:ext cx="8890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40638</xdr:rowOff>
    </xdr:from>
    <xdr:to>
      <xdr:col>41</xdr:col>
      <xdr:colOff>101600</xdr:colOff>
      <xdr:row>60</xdr:row>
      <xdr:rowOff>142238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32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58503</xdr:rowOff>
    </xdr:from>
    <xdr:to>
      <xdr:col>45</xdr:col>
      <xdr:colOff>177800</xdr:colOff>
      <xdr:row>60</xdr:row>
      <xdr:rowOff>91438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345503"/>
          <a:ext cx="889000" cy="3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63357</xdr:rowOff>
    </xdr:from>
    <xdr:to>
      <xdr:col>36</xdr:col>
      <xdr:colOff>165100</xdr:colOff>
      <xdr:row>60</xdr:row>
      <xdr:rowOff>164957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3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91438</xdr:rowOff>
    </xdr:from>
    <xdr:to>
      <xdr:col>41</xdr:col>
      <xdr:colOff>50800</xdr:colOff>
      <xdr:row>60</xdr:row>
      <xdr:rowOff>114157</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378438"/>
          <a:ext cx="889000" cy="2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97001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041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125830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06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158765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10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10034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12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17780</xdr:rowOff>
    </xdr:from>
    <xdr:to>
      <xdr:col>24</xdr:col>
      <xdr:colOff>114300</xdr:colOff>
      <xdr:row>86</xdr:row>
      <xdr:rowOff>119380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104157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67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4445</xdr:rowOff>
    </xdr:from>
    <xdr:to>
      <xdr:col>20</xdr:col>
      <xdr:colOff>38100</xdr:colOff>
      <xdr:row>86</xdr:row>
      <xdr:rowOff>106045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55245</xdr:rowOff>
    </xdr:from>
    <xdr:to>
      <xdr:col>24</xdr:col>
      <xdr:colOff>63500</xdr:colOff>
      <xdr:row>86</xdr:row>
      <xdr:rowOff>68580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79994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160655</xdr:rowOff>
    </xdr:from>
    <xdr:to>
      <xdr:col>15</xdr:col>
      <xdr:colOff>101600</xdr:colOff>
      <xdr:row>86</xdr:row>
      <xdr:rowOff>90805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40005</xdr:rowOff>
    </xdr:from>
    <xdr:to>
      <xdr:col>19</xdr:col>
      <xdr:colOff>177800</xdr:colOff>
      <xdr:row>86</xdr:row>
      <xdr:rowOff>55245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7847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143511</xdr:rowOff>
    </xdr:from>
    <xdr:to>
      <xdr:col>10</xdr:col>
      <xdr:colOff>165100</xdr:colOff>
      <xdr:row>86</xdr:row>
      <xdr:rowOff>73661</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22861</xdr:rowOff>
    </xdr:from>
    <xdr:to>
      <xdr:col>15</xdr:col>
      <xdr:colOff>50800</xdr:colOff>
      <xdr:row>86</xdr:row>
      <xdr:rowOff>40005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76756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122555</xdr:rowOff>
    </xdr:from>
    <xdr:to>
      <xdr:col>6</xdr:col>
      <xdr:colOff>38100</xdr:colOff>
      <xdr:row>86</xdr:row>
      <xdr:rowOff>52705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69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1905</xdr:rowOff>
    </xdr:from>
    <xdr:to>
      <xdr:col>10</xdr:col>
      <xdr:colOff>114300</xdr:colOff>
      <xdr:row>86</xdr:row>
      <xdr:rowOff>22861</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7466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97172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81932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64788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43832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78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45593</xdr:rowOff>
    </xdr:from>
    <xdr:to>
      <xdr:col>55</xdr:col>
      <xdr:colOff>50800</xdr:colOff>
      <xdr:row>82</xdr:row>
      <xdr:rowOff>147193</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410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24020</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08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54166</xdr:rowOff>
    </xdr:from>
    <xdr:to>
      <xdr:col>50</xdr:col>
      <xdr:colOff>165100</xdr:colOff>
      <xdr:row>82</xdr:row>
      <xdr:rowOff>155766</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411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96393</xdr:rowOff>
    </xdr:from>
    <xdr:to>
      <xdr:col>55</xdr:col>
      <xdr:colOff>0</xdr:colOff>
      <xdr:row>82</xdr:row>
      <xdr:rowOff>104966</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9639300" y="14155293"/>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65596</xdr:rowOff>
    </xdr:from>
    <xdr:to>
      <xdr:col>46</xdr:col>
      <xdr:colOff>38100</xdr:colOff>
      <xdr:row>82</xdr:row>
      <xdr:rowOff>167196</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412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104966</xdr:rowOff>
    </xdr:from>
    <xdr:to>
      <xdr:col>50</xdr:col>
      <xdr:colOff>114300</xdr:colOff>
      <xdr:row>82</xdr:row>
      <xdr:rowOff>116396</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4163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88455</xdr:rowOff>
    </xdr:from>
    <xdr:to>
      <xdr:col>41</xdr:col>
      <xdr:colOff>101600</xdr:colOff>
      <xdr:row>83</xdr:row>
      <xdr:rowOff>18605</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414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116396</xdr:rowOff>
    </xdr:from>
    <xdr:to>
      <xdr:col>45</xdr:col>
      <xdr:colOff>177800</xdr:colOff>
      <xdr:row>82</xdr:row>
      <xdr:rowOff>139255</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417529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116460</xdr:rowOff>
    </xdr:from>
    <xdr:to>
      <xdr:col>36</xdr:col>
      <xdr:colOff>165100</xdr:colOff>
      <xdr:row>83</xdr:row>
      <xdr:rowOff>46610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417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139255</xdr:rowOff>
    </xdr:from>
    <xdr:to>
      <xdr:col>41</xdr:col>
      <xdr:colOff>50800</xdr:colOff>
      <xdr:row>82</xdr:row>
      <xdr:rowOff>167260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198155"/>
          <a:ext cx="889000" cy="2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146893</xdr:rowOff>
    </xdr:from>
    <xdr:ext cx="469744" cy="259045"/>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420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158323</xdr:rowOff>
    </xdr:from>
    <xdr:ext cx="469744" cy="259045"/>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421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9732</xdr:rowOff>
    </xdr:from>
    <xdr:ext cx="469744" cy="259045"/>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424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37737</xdr:rowOff>
    </xdr:from>
    <xdr:ext cx="469744" cy="259045"/>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426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E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E00-0000A0010000}"/>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E00-0000A201000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E00-0000A4010000}"/>
            </a:ext>
          </a:extLst>
        </xdr:cNvPr>
        <xdr:cNvSpPr txBox="1"/>
      </xdr:nvSpPr>
      <xdr:spPr>
        <a:xfrm>
          <a:off x="163576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109220</xdr:rowOff>
    </xdr:from>
    <xdr:to>
      <xdr:col>85</xdr:col>
      <xdr:colOff>177800</xdr:colOff>
      <xdr:row>36</xdr:row>
      <xdr:rowOff>39370</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62687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132097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E00-0000B0010000}"/>
            </a:ext>
          </a:extLst>
        </xdr:cNvPr>
        <xdr:cNvSpPr txBox="1"/>
      </xdr:nvSpPr>
      <xdr:spPr>
        <a:xfrm>
          <a:off x="16357600"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34925</xdr:rowOff>
    </xdr:from>
    <xdr:to>
      <xdr:col>81</xdr:col>
      <xdr:colOff>101600</xdr:colOff>
      <xdr:row>35</xdr:row>
      <xdr:rowOff>136525</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5430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85725</xdr:rowOff>
    </xdr:from>
    <xdr:to>
      <xdr:col>85</xdr:col>
      <xdr:colOff>127000</xdr:colOff>
      <xdr:row>35</xdr:row>
      <xdr:rowOff>160020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5481300" y="608647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130175</xdr:rowOff>
    </xdr:from>
    <xdr:to>
      <xdr:col>76</xdr:col>
      <xdr:colOff>165100</xdr:colOff>
      <xdr:row>35</xdr:row>
      <xdr:rowOff>60325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4541500" y="595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9525</xdr:rowOff>
    </xdr:from>
    <xdr:to>
      <xdr:col>81</xdr:col>
      <xdr:colOff>50800</xdr:colOff>
      <xdr:row>35</xdr:row>
      <xdr:rowOff>85725</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4592300" y="60102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55880</xdr:rowOff>
    </xdr:from>
    <xdr:to>
      <xdr:col>72</xdr:col>
      <xdr:colOff>38100</xdr:colOff>
      <xdr:row>34</xdr:row>
      <xdr:rowOff>157480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3652500" y="58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106680</xdr:rowOff>
    </xdr:from>
    <xdr:to>
      <xdr:col>76</xdr:col>
      <xdr:colOff>114300</xdr:colOff>
      <xdr:row>35</xdr:row>
      <xdr:rowOff>9525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3703300" y="59359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151130</xdr:rowOff>
    </xdr:from>
    <xdr:to>
      <xdr:col>67</xdr:col>
      <xdr:colOff>101600</xdr:colOff>
      <xdr:row>34</xdr:row>
      <xdr:rowOff>81280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763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30480</xdr:rowOff>
    </xdr:from>
    <xdr:to>
      <xdr:col>71</xdr:col>
      <xdr:colOff>177800</xdr:colOff>
      <xdr:row>34</xdr:row>
      <xdr:rowOff>106680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814300" y="58597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4389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153052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76852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2557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97807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E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E00-0000D701000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E00-0000D9010000}"/>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E00-0000DB010000}"/>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144272</xdr:rowOff>
    </xdr:from>
    <xdr:to>
      <xdr:col>116</xdr:col>
      <xdr:colOff>114300</xdr:colOff>
      <xdr:row>36</xdr:row>
      <xdr:rowOff>74422</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2110700" y="614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167149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E00-0000E7010000}"/>
            </a:ext>
          </a:extLst>
        </xdr:cNvPr>
        <xdr:cNvSpPr txBox="1"/>
      </xdr:nvSpPr>
      <xdr:spPr>
        <a:xfrm>
          <a:off x="22199600" y="599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160274</xdr:rowOff>
    </xdr:from>
    <xdr:to>
      <xdr:col>112</xdr:col>
      <xdr:colOff>38100</xdr:colOff>
      <xdr:row>36</xdr:row>
      <xdr:rowOff>90424</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1272500" y="61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23622</xdr:rowOff>
    </xdr:from>
    <xdr:to>
      <xdr:col>116</xdr:col>
      <xdr:colOff>63500</xdr:colOff>
      <xdr:row>36</xdr:row>
      <xdr:rowOff>39624</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21323300" y="619582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9398</xdr:rowOff>
    </xdr:from>
    <xdr:to>
      <xdr:col>107</xdr:col>
      <xdr:colOff>101600</xdr:colOff>
      <xdr:row>36</xdr:row>
      <xdr:rowOff>110998</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0383500" y="618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39624</xdr:rowOff>
    </xdr:from>
    <xdr:to>
      <xdr:col>111</xdr:col>
      <xdr:colOff>177800</xdr:colOff>
      <xdr:row>36</xdr:row>
      <xdr:rowOff>60198</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0434300" y="621182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27686</xdr:rowOff>
    </xdr:from>
    <xdr:to>
      <xdr:col>102</xdr:col>
      <xdr:colOff>165100</xdr:colOff>
      <xdr:row>36</xdr:row>
      <xdr:rowOff>129286</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94945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60198</xdr:rowOff>
    </xdr:from>
    <xdr:to>
      <xdr:col>107</xdr:col>
      <xdr:colOff>50800</xdr:colOff>
      <xdr:row>36</xdr:row>
      <xdr:rowOff>78486</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9545300" y="623239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43688</xdr:rowOff>
    </xdr:from>
    <xdr:to>
      <xdr:col>98</xdr:col>
      <xdr:colOff>38100</xdr:colOff>
      <xdr:row>36</xdr:row>
      <xdr:rowOff>145288</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8605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78486</xdr:rowOff>
    </xdr:from>
    <xdr:to>
      <xdr:col>102</xdr:col>
      <xdr:colOff>114300</xdr:colOff>
      <xdr:row>36</xdr:row>
      <xdr:rowOff>94488</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8656300" y="625068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106951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593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127525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595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145813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597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161815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E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0000000-0008-0000-0E00-000013020000}"/>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E00-000015020000}"/>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E00-00001702000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117384</xdr:rowOff>
    </xdr:from>
    <xdr:to>
      <xdr:col>85</xdr:col>
      <xdr:colOff>177800</xdr:colOff>
      <xdr:row>60</xdr:row>
      <xdr:rowOff>47534</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62687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140261</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E00-000023020000}"/>
            </a:ext>
          </a:extLst>
        </xdr:cNvPr>
        <xdr:cNvSpPr txBox="1"/>
      </xdr:nvSpPr>
      <xdr:spPr>
        <a:xfrm>
          <a:off x="16357600" y="1008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52070</xdr:rowOff>
    </xdr:from>
    <xdr:to>
      <xdr:col>81</xdr:col>
      <xdr:colOff>101600</xdr:colOff>
      <xdr:row>59</xdr:row>
      <xdr:rowOff>153670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5430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102870</xdr:rowOff>
    </xdr:from>
    <xdr:to>
      <xdr:col>85</xdr:col>
      <xdr:colOff>127000</xdr:colOff>
      <xdr:row>59</xdr:row>
      <xdr:rowOff>168184</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5481300" y="1021842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151674</xdr:rowOff>
    </xdr:from>
    <xdr:to>
      <xdr:col>76</xdr:col>
      <xdr:colOff>165100</xdr:colOff>
      <xdr:row>59</xdr:row>
      <xdr:rowOff>81824</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45415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31024</xdr:rowOff>
    </xdr:from>
    <xdr:to>
      <xdr:col>81</xdr:col>
      <xdr:colOff>50800</xdr:colOff>
      <xdr:row>59</xdr:row>
      <xdr:rowOff>102870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4592300" y="1014657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83094</xdr:rowOff>
    </xdr:from>
    <xdr:to>
      <xdr:col>72</xdr:col>
      <xdr:colOff>38100</xdr:colOff>
      <xdr:row>59</xdr:row>
      <xdr:rowOff>13244</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36525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133894</xdr:rowOff>
    </xdr:from>
    <xdr:to>
      <xdr:col>76</xdr:col>
      <xdr:colOff>114300</xdr:colOff>
      <xdr:row>59</xdr:row>
      <xdr:rowOff>31024</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3703300" y="1007799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11249</xdr:rowOff>
    </xdr:from>
    <xdr:to>
      <xdr:col>67</xdr:col>
      <xdr:colOff>101600</xdr:colOff>
      <xdr:row>58</xdr:row>
      <xdr:rowOff>112849</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763500" y="99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62049</xdr:rowOff>
    </xdr:from>
    <xdr:to>
      <xdr:col>71</xdr:col>
      <xdr:colOff>177800</xdr:colOff>
      <xdr:row>58</xdr:row>
      <xdr:rowOff>133894</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814300" y="100061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E00-00002C02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E00-00002D020000}"/>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E00-00002E02000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E00-00002F020000}"/>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170197</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98351</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987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29771</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980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129376</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973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E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E00-00004D020000}"/>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E00-00004F020000}"/>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E00-000051020000}"/>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22110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19067</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E00-00005D020000}"/>
            </a:ext>
          </a:extLst>
        </xdr:cNvPr>
        <xdr:cNvSpPr txBox="1"/>
      </xdr:nvSpPr>
      <xdr:spPr>
        <a:xfrm>
          <a:off x="22199600"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52070</xdr:rowOff>
    </xdr:from>
    <xdr:to>
      <xdr:col>112</xdr:col>
      <xdr:colOff>38100</xdr:colOff>
      <xdr:row>62</xdr:row>
      <xdr:rowOff>153670</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1272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102870</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21323300" y="107213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68072</xdr:rowOff>
    </xdr:from>
    <xdr:to>
      <xdr:col>107</xdr:col>
      <xdr:colOff>101600</xdr:colOff>
      <xdr:row>62</xdr:row>
      <xdr:rowOff>169672</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0383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102870</xdr:rowOff>
    </xdr:from>
    <xdr:to>
      <xdr:col>111</xdr:col>
      <xdr:colOff>177800</xdr:colOff>
      <xdr:row>62</xdr:row>
      <xdr:rowOff>118872</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0434300" y="1073277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80264</xdr:rowOff>
    </xdr:from>
    <xdr:to>
      <xdr:col>102</xdr:col>
      <xdr:colOff>165100</xdr:colOff>
      <xdr:row>63</xdr:row>
      <xdr:rowOff>10414</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9494500" y="107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131064</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9545300" y="1074877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92456</xdr:rowOff>
    </xdr:from>
    <xdr:to>
      <xdr:col>98</xdr:col>
      <xdr:colOff>38100</xdr:colOff>
      <xdr:row>63</xdr:row>
      <xdr:rowOff>22606</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8605500" y="107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131064</xdr:rowOff>
    </xdr:from>
    <xdr:to>
      <xdr:col>102</xdr:col>
      <xdr:colOff>114300</xdr:colOff>
      <xdr:row>62</xdr:row>
      <xdr:rowOff>143256</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8656300" y="1076096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00000000-0008-0000-0E00-000066020000}"/>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00000000-0008-0000-0E00-000067020000}"/>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00000000-0008-0000-0E00-000068020000}"/>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00000000-0008-0000-0E00-000069020000}"/>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144797</xdr:rowOff>
    </xdr:from>
    <xdr:ext cx="469744" cy="259045"/>
    <xdr:sp macro="" textlink="">
      <xdr:nvSpPr>
        <xdr:cNvPr id="618" name="n_1mainValue【学校施設】&#10;一人当たり面積">
          <a:extLst>
            <a:ext uri="{FF2B5EF4-FFF2-40B4-BE49-F238E27FC236}">
              <a16:creationId xmlns:a16="http://schemas.microsoft.com/office/drawing/2014/main" id="{00000000-0008-0000-0E00-00006A020000}"/>
            </a:ext>
          </a:extLst>
        </xdr:cNvPr>
        <xdr:cNvSpPr txBox="1"/>
      </xdr:nvSpPr>
      <xdr:spPr>
        <a:xfrm>
          <a:off x="210757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160799</xdr:rowOff>
    </xdr:from>
    <xdr:ext cx="469744" cy="259045"/>
    <xdr:sp macro="" textlink="">
      <xdr:nvSpPr>
        <xdr:cNvPr id="619" name="n_2mainValue【学校施設】&#10;一人当たり面積">
          <a:extLst>
            <a:ext uri="{FF2B5EF4-FFF2-40B4-BE49-F238E27FC236}">
              <a16:creationId xmlns:a16="http://schemas.microsoft.com/office/drawing/2014/main" id="{00000000-0008-0000-0E00-00006B020000}"/>
            </a:ext>
          </a:extLst>
        </xdr:cNvPr>
        <xdr:cNvSpPr txBox="1"/>
      </xdr:nvSpPr>
      <xdr:spPr>
        <a:xfrm>
          <a:off x="20199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1541</xdr:rowOff>
    </xdr:from>
    <xdr:ext cx="469744" cy="259045"/>
    <xdr:sp macro="" textlink="">
      <xdr:nvSpPr>
        <xdr:cNvPr id="620" name="n_3mainValue【学校施設】&#10;一人当たり面積">
          <a:extLst>
            <a:ext uri="{FF2B5EF4-FFF2-40B4-BE49-F238E27FC236}">
              <a16:creationId xmlns:a16="http://schemas.microsoft.com/office/drawing/2014/main" id="{00000000-0008-0000-0E00-00006C020000}"/>
            </a:ext>
          </a:extLst>
        </xdr:cNvPr>
        <xdr:cNvSpPr txBox="1"/>
      </xdr:nvSpPr>
      <xdr:spPr>
        <a:xfrm>
          <a:off x="19310427"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13733</xdr:rowOff>
    </xdr:from>
    <xdr:ext cx="469744" cy="259045"/>
    <xdr:sp macro="" textlink="">
      <xdr:nvSpPr>
        <xdr:cNvPr id="621" name="n_4mainValue【学校施設】&#10;一人当たり面積">
          <a:extLst>
            <a:ext uri="{FF2B5EF4-FFF2-40B4-BE49-F238E27FC236}">
              <a16:creationId xmlns:a16="http://schemas.microsoft.com/office/drawing/2014/main" id="{00000000-0008-0000-0E00-00006D020000}"/>
            </a:ext>
          </a:extLst>
        </xdr:cNvPr>
        <xdr:cNvSpPr txBox="1"/>
      </xdr:nvSpPr>
      <xdr:spPr>
        <a:xfrm>
          <a:off x="18421427" y="1081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00000000-0008-0000-0E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flipV="1">
          <a:off x="16318864" y="13509498"/>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00000000-0008-0000-0E00-000085020000}"/>
            </a:ext>
          </a:extLst>
        </xdr:cNvPr>
        <xdr:cNvSpPr txBox="1"/>
      </xdr:nvSpPr>
      <xdr:spPr>
        <a:xfrm>
          <a:off x="16357600" y="1475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6230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647" name="【児童館】&#10;有形固定資産減価償却率最大値テキスト">
          <a:extLst>
            <a:ext uri="{FF2B5EF4-FFF2-40B4-BE49-F238E27FC236}">
              <a16:creationId xmlns:a16="http://schemas.microsoft.com/office/drawing/2014/main" id="{00000000-0008-0000-0E00-000087020000}"/>
            </a:ext>
          </a:extLst>
        </xdr:cNvPr>
        <xdr:cNvSpPr txBox="1"/>
      </xdr:nvSpPr>
      <xdr:spPr>
        <a:xfrm>
          <a:off x="16357600" y="1328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350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23892</xdr:rowOff>
    </xdr:from>
    <xdr:ext cx="405111" cy="259045"/>
    <xdr:sp macro="" textlink="">
      <xdr:nvSpPr>
        <xdr:cNvPr id="649" name="【児童館】&#10;有形固定資産減価償却率平均値テキスト">
          <a:extLst>
            <a:ext uri="{FF2B5EF4-FFF2-40B4-BE49-F238E27FC236}">
              <a16:creationId xmlns:a16="http://schemas.microsoft.com/office/drawing/2014/main" id="{00000000-0008-0000-0E00-000089020000}"/>
            </a:ext>
          </a:extLst>
        </xdr:cNvPr>
        <xdr:cNvSpPr txBox="1"/>
      </xdr:nvSpPr>
      <xdr:spPr>
        <a:xfrm>
          <a:off x="16357600" y="13911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650" name="フローチャート: 判断 649">
          <a:extLst>
            <a:ext uri="{FF2B5EF4-FFF2-40B4-BE49-F238E27FC236}">
              <a16:creationId xmlns:a16="http://schemas.microsoft.com/office/drawing/2014/main" id="{00000000-0008-0000-0E00-00008A020000}"/>
            </a:ext>
          </a:extLst>
        </xdr:cNvPr>
        <xdr:cNvSpPr/>
      </xdr:nvSpPr>
      <xdr:spPr>
        <a:xfrm>
          <a:off x="16268700" y="1405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651" name="フローチャート: 判断 650">
          <a:extLst>
            <a:ext uri="{FF2B5EF4-FFF2-40B4-BE49-F238E27FC236}">
              <a16:creationId xmlns:a16="http://schemas.microsoft.com/office/drawing/2014/main" id="{00000000-0008-0000-0E00-00008B020000}"/>
            </a:ext>
          </a:extLst>
        </xdr:cNvPr>
        <xdr:cNvSpPr/>
      </xdr:nvSpPr>
      <xdr:spPr>
        <a:xfrm>
          <a:off x="15430500" y="1403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4541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3652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2763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131318</xdr:rowOff>
    </xdr:from>
    <xdr:to>
      <xdr:col>85</xdr:col>
      <xdr:colOff>177800</xdr:colOff>
      <xdr:row>86</xdr:row>
      <xdr:rowOff>61468</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62687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46245</xdr:rowOff>
    </xdr:from>
    <xdr:ext cx="405111" cy="259045"/>
    <xdr:sp macro="" textlink="">
      <xdr:nvSpPr>
        <xdr:cNvPr id="661" name="【児童館】&#10;有形固定資産減価償却率該当値テキスト">
          <a:extLst>
            <a:ext uri="{FF2B5EF4-FFF2-40B4-BE49-F238E27FC236}">
              <a16:creationId xmlns:a16="http://schemas.microsoft.com/office/drawing/2014/main" id="{00000000-0008-0000-0E00-000095020000}"/>
            </a:ext>
          </a:extLst>
        </xdr:cNvPr>
        <xdr:cNvSpPr txBox="1"/>
      </xdr:nvSpPr>
      <xdr:spPr>
        <a:xfrm>
          <a:off x="16357600" y="14619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131318</xdr:rowOff>
    </xdr:from>
    <xdr:to>
      <xdr:col>81</xdr:col>
      <xdr:colOff>101600</xdr:colOff>
      <xdr:row>86</xdr:row>
      <xdr:rowOff>61468</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5430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10668</xdr:rowOff>
    </xdr:from>
    <xdr:to>
      <xdr:col>85</xdr:col>
      <xdr:colOff>127000</xdr:colOff>
      <xdr:row>86</xdr:row>
      <xdr:rowOff>10668</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5481300" y="1475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113030</xdr:rowOff>
    </xdr:from>
    <xdr:to>
      <xdr:col>76</xdr:col>
      <xdr:colOff>165100</xdr:colOff>
      <xdr:row>86</xdr:row>
      <xdr:rowOff>43180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4541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163830</xdr:rowOff>
    </xdr:from>
    <xdr:to>
      <xdr:col>81</xdr:col>
      <xdr:colOff>50800</xdr:colOff>
      <xdr:row>86</xdr:row>
      <xdr:rowOff>10668</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4592300" y="147370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78739</xdr:rowOff>
    </xdr:from>
    <xdr:to>
      <xdr:col>72</xdr:col>
      <xdr:colOff>38100</xdr:colOff>
      <xdr:row>86</xdr:row>
      <xdr:rowOff>8889</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3652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129539</xdr:rowOff>
    </xdr:from>
    <xdr:to>
      <xdr:col>76</xdr:col>
      <xdr:colOff>114300</xdr:colOff>
      <xdr:row>85</xdr:row>
      <xdr:rowOff>163830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3703300" y="147027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44450</xdr:rowOff>
    </xdr:from>
    <xdr:to>
      <xdr:col>67</xdr:col>
      <xdr:colOff>101600</xdr:colOff>
      <xdr:row>85</xdr:row>
      <xdr:rowOff>146050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276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95250</xdr:rowOff>
    </xdr:from>
    <xdr:to>
      <xdr:col>71</xdr:col>
      <xdr:colOff>177800</xdr:colOff>
      <xdr:row>85</xdr:row>
      <xdr:rowOff>129539</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2814300" y="146685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89425</xdr:rowOff>
    </xdr:from>
    <xdr:ext cx="405111" cy="259045"/>
    <xdr:sp macro="" textlink="">
      <xdr:nvSpPr>
        <xdr:cNvPr id="670" name="n_1aveValue【児童館】&#10;有形固定資産減価償却率">
          <a:extLst>
            <a:ext uri="{FF2B5EF4-FFF2-40B4-BE49-F238E27FC236}">
              <a16:creationId xmlns:a16="http://schemas.microsoft.com/office/drawing/2014/main" id="{00000000-0008-0000-0E00-00009E020000}"/>
            </a:ext>
          </a:extLst>
        </xdr:cNvPr>
        <xdr:cNvSpPr txBox="1"/>
      </xdr:nvSpPr>
      <xdr:spPr>
        <a:xfrm>
          <a:off x="15266044" y="1380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671" name="n_2aveValue【児童館】&#10;有形固定資産減価償却率">
          <a:extLst>
            <a:ext uri="{FF2B5EF4-FFF2-40B4-BE49-F238E27FC236}">
              <a16:creationId xmlns:a16="http://schemas.microsoft.com/office/drawing/2014/main" id="{00000000-0008-0000-0E00-00009F020000}"/>
            </a:ext>
          </a:extLst>
        </xdr:cNvPr>
        <xdr:cNvSpPr txBox="1"/>
      </xdr:nvSpPr>
      <xdr:spPr>
        <a:xfrm>
          <a:off x="14389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672" name="n_3aveValue【児童館】&#10;有形固定資産減価償却率">
          <a:extLst>
            <a:ext uri="{FF2B5EF4-FFF2-40B4-BE49-F238E27FC236}">
              <a16:creationId xmlns:a16="http://schemas.microsoft.com/office/drawing/2014/main" id="{00000000-0008-0000-0E00-0000A0020000}"/>
            </a:ext>
          </a:extLst>
        </xdr:cNvPr>
        <xdr:cNvSpPr txBox="1"/>
      </xdr:nvSpPr>
      <xdr:spPr>
        <a:xfrm>
          <a:off x="13500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164864</xdr:rowOff>
    </xdr:from>
    <xdr:ext cx="405111" cy="259045"/>
    <xdr:sp macro="" textlink="">
      <xdr:nvSpPr>
        <xdr:cNvPr id="673" name="n_4aveValue【児童館】&#10;有形固定資産減価償却率">
          <a:extLst>
            <a:ext uri="{FF2B5EF4-FFF2-40B4-BE49-F238E27FC236}">
              <a16:creationId xmlns:a16="http://schemas.microsoft.com/office/drawing/2014/main" id="{00000000-0008-0000-0E00-0000A1020000}"/>
            </a:ext>
          </a:extLst>
        </xdr:cNvPr>
        <xdr:cNvSpPr txBox="1"/>
      </xdr:nvSpPr>
      <xdr:spPr>
        <a:xfrm>
          <a:off x="12611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52595</xdr:rowOff>
    </xdr:from>
    <xdr:ext cx="405111" cy="259045"/>
    <xdr:sp macro="" textlink="">
      <xdr:nvSpPr>
        <xdr:cNvPr id="674" name="n_1mainValue【児童館】&#10;有形固定資産減価償却率">
          <a:extLst>
            <a:ext uri="{FF2B5EF4-FFF2-40B4-BE49-F238E27FC236}">
              <a16:creationId xmlns:a16="http://schemas.microsoft.com/office/drawing/2014/main" id="{00000000-0008-0000-0E00-0000A2020000}"/>
            </a:ext>
          </a:extLst>
        </xdr:cNvPr>
        <xdr:cNvSpPr txBox="1"/>
      </xdr:nvSpPr>
      <xdr:spPr>
        <a:xfrm>
          <a:off x="15266044" y="1479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34307</xdr:rowOff>
    </xdr:from>
    <xdr:ext cx="405111" cy="259045"/>
    <xdr:sp macro="" textlink="">
      <xdr:nvSpPr>
        <xdr:cNvPr id="675" name="n_2mainValue【児童館】&#10;有形固定資産減価償却率">
          <a:extLst>
            <a:ext uri="{FF2B5EF4-FFF2-40B4-BE49-F238E27FC236}">
              <a16:creationId xmlns:a16="http://schemas.microsoft.com/office/drawing/2014/main" id="{00000000-0008-0000-0E00-0000A3020000}"/>
            </a:ext>
          </a:extLst>
        </xdr:cNvPr>
        <xdr:cNvSpPr txBox="1"/>
      </xdr:nvSpPr>
      <xdr:spPr>
        <a:xfrm>
          <a:off x="14389744"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xdr:rowOff>
    </xdr:from>
    <xdr:ext cx="405111" cy="259045"/>
    <xdr:sp macro="" textlink="">
      <xdr:nvSpPr>
        <xdr:cNvPr id="676" name="n_3mainValue【児童館】&#10;有形固定資産減価償却率">
          <a:extLst>
            <a:ext uri="{FF2B5EF4-FFF2-40B4-BE49-F238E27FC236}">
              <a16:creationId xmlns:a16="http://schemas.microsoft.com/office/drawing/2014/main" id="{00000000-0008-0000-0E00-0000A4020000}"/>
            </a:ext>
          </a:extLst>
        </xdr:cNvPr>
        <xdr:cNvSpPr txBox="1"/>
      </xdr:nvSpPr>
      <xdr:spPr>
        <a:xfrm>
          <a:off x="13500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137177</xdr:rowOff>
    </xdr:from>
    <xdr:ext cx="405111" cy="259045"/>
    <xdr:sp macro="" textlink="">
      <xdr:nvSpPr>
        <xdr:cNvPr id="677" name="n_4mainValue【児童館】&#10;有形固定資産減価償却率">
          <a:extLst>
            <a:ext uri="{FF2B5EF4-FFF2-40B4-BE49-F238E27FC236}">
              <a16:creationId xmlns:a16="http://schemas.microsoft.com/office/drawing/2014/main" id="{00000000-0008-0000-0E00-0000A5020000}"/>
            </a:ext>
          </a:extLst>
        </xdr:cNvPr>
        <xdr:cNvSpPr txBox="1"/>
      </xdr:nvSpPr>
      <xdr:spPr>
        <a:xfrm>
          <a:off x="12611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E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00000000-0008-0000-0E00-0000B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2" name="【児童館】&#10;一人当たり面積最小値テキスト">
          <a:extLst>
            <a:ext uri="{FF2B5EF4-FFF2-40B4-BE49-F238E27FC236}">
              <a16:creationId xmlns:a16="http://schemas.microsoft.com/office/drawing/2014/main" id="{00000000-0008-0000-0E00-0000BE020000}"/>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4" name="【児童館】&#10;一人当たり面積最大値テキスト">
          <a:extLst>
            <a:ext uri="{FF2B5EF4-FFF2-40B4-BE49-F238E27FC236}">
              <a16:creationId xmlns:a16="http://schemas.microsoft.com/office/drawing/2014/main" id="{00000000-0008-0000-0E00-0000C0020000}"/>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6" name="【児童館】&#10;一人当たり面積平均値テキスト">
          <a:extLst>
            <a:ext uri="{FF2B5EF4-FFF2-40B4-BE49-F238E27FC236}">
              <a16:creationId xmlns:a16="http://schemas.microsoft.com/office/drawing/2014/main" id="{00000000-0008-0000-0E00-0000C202000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718" name="【児童館】&#10;一人当たり面積該当値テキスト">
          <a:extLst>
            <a:ext uri="{FF2B5EF4-FFF2-40B4-BE49-F238E27FC236}">
              <a16:creationId xmlns:a16="http://schemas.microsoft.com/office/drawing/2014/main" id="{00000000-0008-0000-0E00-0000CE020000}"/>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21272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57150</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21323300" y="146227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xdr:rowOff>
    </xdr:from>
    <xdr:to>
      <xdr:col>107</xdr:col>
      <xdr:colOff>101600</xdr:colOff>
      <xdr:row>85</xdr:row>
      <xdr:rowOff>115570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0383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64770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flipV="1">
          <a:off x="20434300" y="14630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xdr:rowOff>
    </xdr:from>
    <xdr:to>
      <xdr:col>102</xdr:col>
      <xdr:colOff>165100</xdr:colOff>
      <xdr:row>85</xdr:row>
      <xdr:rowOff>115570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19494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64770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9545300" y="1463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64770</xdr:rowOff>
    </xdr:from>
    <xdr:to>
      <xdr:col>102</xdr:col>
      <xdr:colOff>114300</xdr:colOff>
      <xdr:row>85</xdr:row>
      <xdr:rowOff>72389</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18656300" y="14638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7" name="n_1aveValue【児童館】&#10;一人当たり面積">
          <a:extLst>
            <a:ext uri="{FF2B5EF4-FFF2-40B4-BE49-F238E27FC236}">
              <a16:creationId xmlns:a16="http://schemas.microsoft.com/office/drawing/2014/main" id="{00000000-0008-0000-0E00-0000D7020000}"/>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28" name="n_2aveValue【児童館】&#10;一人当たり面積">
          <a:extLst>
            <a:ext uri="{FF2B5EF4-FFF2-40B4-BE49-F238E27FC236}">
              <a16:creationId xmlns:a16="http://schemas.microsoft.com/office/drawing/2014/main" id="{00000000-0008-0000-0E00-0000D8020000}"/>
            </a:ext>
          </a:extLst>
        </xdr:cNvPr>
        <xdr:cNvSpPr txBox="1"/>
      </xdr:nvSpPr>
      <xdr:spPr>
        <a:xfrm>
          <a:off x="20199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729" name="n_3aveValue【児童館】&#10;一人当たり面積">
          <a:extLst>
            <a:ext uri="{FF2B5EF4-FFF2-40B4-BE49-F238E27FC236}">
              <a16:creationId xmlns:a16="http://schemas.microsoft.com/office/drawing/2014/main" id="{00000000-0008-0000-0E00-0000D9020000}"/>
            </a:ext>
          </a:extLst>
        </xdr:cNvPr>
        <xdr:cNvSpPr txBox="1"/>
      </xdr:nvSpPr>
      <xdr:spPr>
        <a:xfrm>
          <a:off x="193104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0" name="n_4aveValue【児童館】&#10;一人当たり面積">
          <a:extLst>
            <a:ext uri="{FF2B5EF4-FFF2-40B4-BE49-F238E27FC236}">
              <a16:creationId xmlns:a16="http://schemas.microsoft.com/office/drawing/2014/main" id="{00000000-0008-0000-0E00-0000DA020000}"/>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99077</xdr:rowOff>
    </xdr:from>
    <xdr:ext cx="469744" cy="259045"/>
    <xdr:sp macro="" textlink="">
      <xdr:nvSpPr>
        <xdr:cNvPr id="731" name="n_1mainValue【児童館】&#10;一人当たり面積">
          <a:extLst>
            <a:ext uri="{FF2B5EF4-FFF2-40B4-BE49-F238E27FC236}">
              <a16:creationId xmlns:a16="http://schemas.microsoft.com/office/drawing/2014/main" id="{00000000-0008-0000-0E00-0000DB020000}"/>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32" name="n_2mainValue【児童館】&#10;一人当たり面積">
          <a:extLst>
            <a:ext uri="{FF2B5EF4-FFF2-40B4-BE49-F238E27FC236}">
              <a16:creationId xmlns:a16="http://schemas.microsoft.com/office/drawing/2014/main" id="{00000000-0008-0000-0E00-0000DC020000}"/>
            </a:ext>
          </a:extLst>
        </xdr:cNvPr>
        <xdr:cNvSpPr txBox="1"/>
      </xdr:nvSpPr>
      <xdr:spPr>
        <a:xfrm>
          <a:off x="20199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106697</xdr:rowOff>
    </xdr:from>
    <xdr:ext cx="469744" cy="259045"/>
    <xdr:sp macro="" textlink="">
      <xdr:nvSpPr>
        <xdr:cNvPr id="733" name="n_3mainValue【児童館】&#10;一人当たり面積">
          <a:extLst>
            <a:ext uri="{FF2B5EF4-FFF2-40B4-BE49-F238E27FC236}">
              <a16:creationId xmlns:a16="http://schemas.microsoft.com/office/drawing/2014/main" id="{00000000-0008-0000-0E00-0000DD020000}"/>
            </a:ext>
          </a:extLst>
        </xdr:cNvPr>
        <xdr:cNvSpPr txBox="1"/>
      </xdr:nvSpPr>
      <xdr:spPr>
        <a:xfrm>
          <a:off x="19310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4" name="n_4mainValue【児童館】&#10;一人当たり面積">
          <a:extLst>
            <a:ext uri="{FF2B5EF4-FFF2-40B4-BE49-F238E27FC236}">
              <a16:creationId xmlns:a16="http://schemas.microsoft.com/office/drawing/2014/main" id="{00000000-0008-0000-0E00-0000DE020000}"/>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00000000-0008-0000-0E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a:extLst>
            <a:ext uri="{FF2B5EF4-FFF2-40B4-BE49-F238E27FC236}">
              <a16:creationId xmlns:a16="http://schemas.microsoft.com/office/drawing/2014/main" id="{00000000-0008-0000-0E00-0000F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2" name="【公民館】&#10;有形固定資産減価償却率最大値テキスト">
          <a:extLst>
            <a:ext uri="{FF2B5EF4-FFF2-40B4-BE49-F238E27FC236}">
              <a16:creationId xmlns:a16="http://schemas.microsoft.com/office/drawing/2014/main" id="{00000000-0008-0000-0E00-0000FA020000}"/>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764" name="【公民館】&#10;有形固定資産減価償却率平均値テキスト">
          <a:extLst>
            <a:ext uri="{FF2B5EF4-FFF2-40B4-BE49-F238E27FC236}">
              <a16:creationId xmlns:a16="http://schemas.microsoft.com/office/drawing/2014/main" id="{00000000-0008-0000-0E00-0000FC020000}"/>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65" name="フローチャート: 判断 764">
          <a:extLst>
            <a:ext uri="{FF2B5EF4-FFF2-40B4-BE49-F238E27FC236}">
              <a16:creationId xmlns:a16="http://schemas.microsoft.com/office/drawing/2014/main" id="{00000000-0008-0000-0E00-0000FD020000}"/>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66" name="フローチャート: 判断 765">
          <a:extLst>
            <a:ext uri="{FF2B5EF4-FFF2-40B4-BE49-F238E27FC236}">
              <a16:creationId xmlns:a16="http://schemas.microsoft.com/office/drawing/2014/main" id="{00000000-0008-0000-0E00-0000FE020000}"/>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86361</xdr:rowOff>
    </xdr:from>
    <xdr:to>
      <xdr:col>85</xdr:col>
      <xdr:colOff>177800</xdr:colOff>
      <xdr:row>108</xdr:row>
      <xdr:rowOff>16511</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62687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64788</xdr:rowOff>
    </xdr:from>
    <xdr:ext cx="405111" cy="259045"/>
    <xdr:sp macro="" textlink="">
      <xdr:nvSpPr>
        <xdr:cNvPr id="776" name="【公民館】&#10;有形固定資産減価償却率該当値テキスト">
          <a:extLst>
            <a:ext uri="{FF2B5EF4-FFF2-40B4-BE49-F238E27FC236}">
              <a16:creationId xmlns:a16="http://schemas.microsoft.com/office/drawing/2014/main" id="{00000000-0008-0000-0E00-000008030000}"/>
            </a:ext>
          </a:extLst>
        </xdr:cNvPr>
        <xdr:cNvSpPr txBox="1"/>
      </xdr:nvSpPr>
      <xdr:spPr>
        <a:xfrm>
          <a:off x="16357600" y="1840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53975</xdr:rowOff>
    </xdr:from>
    <xdr:to>
      <xdr:col>81</xdr:col>
      <xdr:colOff>101600</xdr:colOff>
      <xdr:row>107</xdr:row>
      <xdr:rowOff>155575</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5430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104775</xdr:rowOff>
    </xdr:from>
    <xdr:to>
      <xdr:col>85</xdr:col>
      <xdr:colOff>127000</xdr:colOff>
      <xdr:row>107</xdr:row>
      <xdr:rowOff>137161</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5481300" y="184499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19686</xdr:rowOff>
    </xdr:from>
    <xdr:to>
      <xdr:col>76</xdr:col>
      <xdr:colOff>165100</xdr:colOff>
      <xdr:row>107</xdr:row>
      <xdr:rowOff>121286</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4541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70486</xdr:rowOff>
    </xdr:from>
    <xdr:to>
      <xdr:col>81</xdr:col>
      <xdr:colOff>50800</xdr:colOff>
      <xdr:row>107</xdr:row>
      <xdr:rowOff>104775</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a:off x="14592300" y="184156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154939</xdr:rowOff>
    </xdr:from>
    <xdr:to>
      <xdr:col>72</xdr:col>
      <xdr:colOff>38100</xdr:colOff>
      <xdr:row>107</xdr:row>
      <xdr:rowOff>85089</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3652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34289</xdr:rowOff>
    </xdr:from>
    <xdr:to>
      <xdr:col>76</xdr:col>
      <xdr:colOff>114300</xdr:colOff>
      <xdr:row>107</xdr:row>
      <xdr:rowOff>70486</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3703300" y="183794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116839</xdr:rowOff>
    </xdr:from>
    <xdr:to>
      <xdr:col>67</xdr:col>
      <xdr:colOff>101600</xdr:colOff>
      <xdr:row>107</xdr:row>
      <xdr:rowOff>46989</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276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167639</xdr:rowOff>
    </xdr:from>
    <xdr:to>
      <xdr:col>71</xdr:col>
      <xdr:colOff>177800</xdr:colOff>
      <xdr:row>107</xdr:row>
      <xdr:rowOff>34289</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2814300" y="18341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85" name="n_1aveValue【公民館】&#10;有形固定資産減価償却率">
          <a:extLst>
            <a:ext uri="{FF2B5EF4-FFF2-40B4-BE49-F238E27FC236}">
              <a16:creationId xmlns:a16="http://schemas.microsoft.com/office/drawing/2014/main" id="{00000000-0008-0000-0E00-000011030000}"/>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786" name="n_2aveValue【公民館】&#10;有形固定資産減価償却率">
          <a:extLst>
            <a:ext uri="{FF2B5EF4-FFF2-40B4-BE49-F238E27FC236}">
              <a16:creationId xmlns:a16="http://schemas.microsoft.com/office/drawing/2014/main" id="{00000000-0008-0000-0E00-000012030000}"/>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787" name="n_3aveValue【公民館】&#10;有形固定資産減価償却率">
          <a:extLst>
            <a:ext uri="{FF2B5EF4-FFF2-40B4-BE49-F238E27FC236}">
              <a16:creationId xmlns:a16="http://schemas.microsoft.com/office/drawing/2014/main" id="{00000000-0008-0000-0E00-000013030000}"/>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88" name="n_4aveValue【公民館】&#10;有形固定資産減価償却率">
          <a:extLst>
            <a:ext uri="{FF2B5EF4-FFF2-40B4-BE49-F238E27FC236}">
              <a16:creationId xmlns:a16="http://schemas.microsoft.com/office/drawing/2014/main" id="{00000000-0008-0000-0E00-000014030000}"/>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146702</xdr:rowOff>
    </xdr:from>
    <xdr:ext cx="405111" cy="259045"/>
    <xdr:sp macro="" textlink="">
      <xdr:nvSpPr>
        <xdr:cNvPr id="789" name="n_1mainValue【公民館】&#10;有形固定資産減価償却率">
          <a:extLst>
            <a:ext uri="{FF2B5EF4-FFF2-40B4-BE49-F238E27FC236}">
              <a16:creationId xmlns:a16="http://schemas.microsoft.com/office/drawing/2014/main" id="{00000000-0008-0000-0E00-000015030000}"/>
            </a:ext>
          </a:extLst>
        </xdr:cNvPr>
        <xdr:cNvSpPr txBox="1"/>
      </xdr:nvSpPr>
      <xdr:spPr>
        <a:xfrm>
          <a:off x="152660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112413</xdr:rowOff>
    </xdr:from>
    <xdr:ext cx="405111" cy="259045"/>
    <xdr:sp macro="" textlink="">
      <xdr:nvSpPr>
        <xdr:cNvPr id="790" name="n_2mainValue【公民館】&#10;有形固定資産減価償却率">
          <a:extLst>
            <a:ext uri="{FF2B5EF4-FFF2-40B4-BE49-F238E27FC236}">
              <a16:creationId xmlns:a16="http://schemas.microsoft.com/office/drawing/2014/main" id="{00000000-0008-0000-0E00-000016030000}"/>
            </a:ext>
          </a:extLst>
        </xdr:cNvPr>
        <xdr:cNvSpPr txBox="1"/>
      </xdr:nvSpPr>
      <xdr:spPr>
        <a:xfrm>
          <a:off x="14389744" y="1845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76216</xdr:rowOff>
    </xdr:from>
    <xdr:ext cx="405111" cy="259045"/>
    <xdr:sp macro="" textlink="">
      <xdr:nvSpPr>
        <xdr:cNvPr id="791" name="n_3mainValue【公民館】&#10;有形固定資産減価償却率">
          <a:extLst>
            <a:ext uri="{FF2B5EF4-FFF2-40B4-BE49-F238E27FC236}">
              <a16:creationId xmlns:a16="http://schemas.microsoft.com/office/drawing/2014/main" id="{00000000-0008-0000-0E00-000017030000}"/>
            </a:ext>
          </a:extLst>
        </xdr:cNvPr>
        <xdr:cNvSpPr txBox="1"/>
      </xdr:nvSpPr>
      <xdr:spPr>
        <a:xfrm>
          <a:off x="1350074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792" name="n_4mainValue【公民館】&#10;有形固定資産減価償却率">
          <a:extLst>
            <a:ext uri="{FF2B5EF4-FFF2-40B4-BE49-F238E27FC236}">
              <a16:creationId xmlns:a16="http://schemas.microsoft.com/office/drawing/2014/main" id="{00000000-0008-0000-0E00-000018030000}"/>
            </a:ext>
          </a:extLst>
        </xdr:cNvPr>
        <xdr:cNvSpPr txBox="1"/>
      </xdr:nvSpPr>
      <xdr:spPr>
        <a:xfrm>
          <a:off x="12611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00000000-0008-0000-0E00-00002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7" name="【公民館】&#10;一人当たり面積最小値テキスト">
          <a:extLst>
            <a:ext uri="{FF2B5EF4-FFF2-40B4-BE49-F238E27FC236}">
              <a16:creationId xmlns:a16="http://schemas.microsoft.com/office/drawing/2014/main" id="{00000000-0008-0000-0E00-00003103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19" name="【公民館】&#10;一人当たり面積最大値テキスト">
          <a:extLst>
            <a:ext uri="{FF2B5EF4-FFF2-40B4-BE49-F238E27FC236}">
              <a16:creationId xmlns:a16="http://schemas.microsoft.com/office/drawing/2014/main" id="{00000000-0008-0000-0E00-000033030000}"/>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21" name="【公民館】&#10;一人当たり面積平均値テキスト">
          <a:extLst>
            <a:ext uri="{FF2B5EF4-FFF2-40B4-BE49-F238E27FC236}">
              <a16:creationId xmlns:a16="http://schemas.microsoft.com/office/drawing/2014/main" id="{00000000-0008-0000-0E00-000035030000}"/>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2" name="フローチャート: 判断 821">
          <a:extLst>
            <a:ext uri="{FF2B5EF4-FFF2-40B4-BE49-F238E27FC236}">
              <a16:creationId xmlns:a16="http://schemas.microsoft.com/office/drawing/2014/main" id="{00000000-0008-0000-0E00-00003603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3" name="フローチャート: 判断 822">
          <a:extLst>
            <a:ext uri="{FF2B5EF4-FFF2-40B4-BE49-F238E27FC236}">
              <a16:creationId xmlns:a16="http://schemas.microsoft.com/office/drawing/2014/main" id="{00000000-0008-0000-0E00-000037030000}"/>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E00-00003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1270</xdr:rowOff>
    </xdr:from>
    <xdr:to>
      <xdr:col>116</xdr:col>
      <xdr:colOff>114300</xdr:colOff>
      <xdr:row>105</xdr:row>
      <xdr:rowOff>102870</xdr:rowOff>
    </xdr:to>
    <xdr:sp macro="" textlink="">
      <xdr:nvSpPr>
        <xdr:cNvPr id="832" name="楕円 831">
          <a:extLst>
            <a:ext uri="{FF2B5EF4-FFF2-40B4-BE49-F238E27FC236}">
              <a16:creationId xmlns:a16="http://schemas.microsoft.com/office/drawing/2014/main" id="{00000000-0008-0000-0E00-000040030000}"/>
            </a:ext>
          </a:extLst>
        </xdr:cNvPr>
        <xdr:cNvSpPr/>
      </xdr:nvSpPr>
      <xdr:spPr>
        <a:xfrm>
          <a:off x="22110700" y="180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24147</xdr:rowOff>
    </xdr:from>
    <xdr:ext cx="469744" cy="259045"/>
    <xdr:sp macro="" textlink="">
      <xdr:nvSpPr>
        <xdr:cNvPr id="833" name="【公民館】&#10;一人当たり面積該当値テキスト">
          <a:extLst>
            <a:ext uri="{FF2B5EF4-FFF2-40B4-BE49-F238E27FC236}">
              <a16:creationId xmlns:a16="http://schemas.microsoft.com/office/drawing/2014/main" id="{00000000-0008-0000-0E00-000041030000}"/>
            </a:ext>
          </a:extLst>
        </xdr:cNvPr>
        <xdr:cNvSpPr txBox="1"/>
      </xdr:nvSpPr>
      <xdr:spPr>
        <a:xfrm>
          <a:off x="22199600" y="1785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11430</xdr:rowOff>
    </xdr:from>
    <xdr:to>
      <xdr:col>112</xdr:col>
      <xdr:colOff>38100</xdr:colOff>
      <xdr:row>105</xdr:row>
      <xdr:rowOff>113030</xdr:rowOff>
    </xdr:to>
    <xdr:sp macro="" textlink="">
      <xdr:nvSpPr>
        <xdr:cNvPr id="834" name="楕円 833">
          <a:extLst>
            <a:ext uri="{FF2B5EF4-FFF2-40B4-BE49-F238E27FC236}">
              <a16:creationId xmlns:a16="http://schemas.microsoft.com/office/drawing/2014/main" id="{00000000-0008-0000-0E00-000042030000}"/>
            </a:ext>
          </a:extLst>
        </xdr:cNvPr>
        <xdr:cNvSpPr/>
      </xdr:nvSpPr>
      <xdr:spPr>
        <a:xfrm>
          <a:off x="21272500" y="1801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52070</xdr:rowOff>
    </xdr:from>
    <xdr:to>
      <xdr:col>116</xdr:col>
      <xdr:colOff>63500</xdr:colOff>
      <xdr:row>105</xdr:row>
      <xdr:rowOff>62230</xdr:rowOff>
    </xdr:to>
    <xdr:cxnSp macro="">
      <xdr:nvCxnSpPr>
        <xdr:cNvPr id="835" name="直線コネクタ 834">
          <a:extLst>
            <a:ext uri="{FF2B5EF4-FFF2-40B4-BE49-F238E27FC236}">
              <a16:creationId xmlns:a16="http://schemas.microsoft.com/office/drawing/2014/main" id="{00000000-0008-0000-0E00-000043030000}"/>
            </a:ext>
          </a:extLst>
        </xdr:cNvPr>
        <xdr:cNvCxnSpPr/>
      </xdr:nvCxnSpPr>
      <xdr:spPr>
        <a:xfrm flipV="1">
          <a:off x="21323300" y="1805432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24130</xdr:rowOff>
    </xdr:from>
    <xdr:to>
      <xdr:col>107</xdr:col>
      <xdr:colOff>101600</xdr:colOff>
      <xdr:row>105</xdr:row>
      <xdr:rowOff>125730</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0383500" y="180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62230</xdr:rowOff>
    </xdr:from>
    <xdr:to>
      <xdr:col>111</xdr:col>
      <xdr:colOff>177800</xdr:colOff>
      <xdr:row>105</xdr:row>
      <xdr:rowOff>74930</xdr:rowOff>
    </xdr:to>
    <xdr:cxnSp macro="">
      <xdr:nvCxnSpPr>
        <xdr:cNvPr id="837" name="直線コネクタ 836">
          <a:extLst>
            <a:ext uri="{FF2B5EF4-FFF2-40B4-BE49-F238E27FC236}">
              <a16:creationId xmlns:a16="http://schemas.microsoft.com/office/drawing/2014/main" id="{00000000-0008-0000-0E00-000045030000}"/>
            </a:ext>
          </a:extLst>
        </xdr:cNvPr>
        <xdr:cNvCxnSpPr/>
      </xdr:nvCxnSpPr>
      <xdr:spPr>
        <a:xfrm flipV="1">
          <a:off x="20434300" y="180644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35561</xdr:rowOff>
    </xdr:from>
    <xdr:to>
      <xdr:col>102</xdr:col>
      <xdr:colOff>165100</xdr:colOff>
      <xdr:row>105</xdr:row>
      <xdr:rowOff>137161</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19494500" y="1803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74930</xdr:rowOff>
    </xdr:from>
    <xdr:to>
      <xdr:col>107</xdr:col>
      <xdr:colOff>50800</xdr:colOff>
      <xdr:row>105</xdr:row>
      <xdr:rowOff>86361</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flipV="1">
          <a:off x="19545300" y="180771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45720</xdr:rowOff>
    </xdr:from>
    <xdr:to>
      <xdr:col>98</xdr:col>
      <xdr:colOff>38100</xdr:colOff>
      <xdr:row>105</xdr:row>
      <xdr:rowOff>147320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186055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86361</xdr:rowOff>
    </xdr:from>
    <xdr:to>
      <xdr:col>102</xdr:col>
      <xdr:colOff>114300</xdr:colOff>
      <xdr:row>105</xdr:row>
      <xdr:rowOff>96520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18656300" y="1808861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842" name="n_1aveValue【公民館】&#10;一人当たり面積">
          <a:extLst>
            <a:ext uri="{FF2B5EF4-FFF2-40B4-BE49-F238E27FC236}">
              <a16:creationId xmlns:a16="http://schemas.microsoft.com/office/drawing/2014/main" id="{00000000-0008-0000-0E00-00004A030000}"/>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843" name="n_2aveValue【公民館】&#10;一人当たり面積">
          <a:extLst>
            <a:ext uri="{FF2B5EF4-FFF2-40B4-BE49-F238E27FC236}">
              <a16:creationId xmlns:a16="http://schemas.microsoft.com/office/drawing/2014/main" id="{00000000-0008-0000-0E00-00004B030000}"/>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844" name="n_3aveValue【公民館】&#10;一人当たり面積">
          <a:extLst>
            <a:ext uri="{FF2B5EF4-FFF2-40B4-BE49-F238E27FC236}">
              <a16:creationId xmlns:a16="http://schemas.microsoft.com/office/drawing/2014/main" id="{00000000-0008-0000-0E00-00004C030000}"/>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845" name="n_4aveValue【公民館】&#10;一人当たり面積">
          <a:extLst>
            <a:ext uri="{FF2B5EF4-FFF2-40B4-BE49-F238E27FC236}">
              <a16:creationId xmlns:a16="http://schemas.microsoft.com/office/drawing/2014/main" id="{00000000-0008-0000-0E00-00004D030000}"/>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129557</xdr:rowOff>
    </xdr:from>
    <xdr:ext cx="469744" cy="259045"/>
    <xdr:sp macro="" textlink="">
      <xdr:nvSpPr>
        <xdr:cNvPr id="846" name="n_1mainValue【公民館】&#10;一人当たり面積">
          <a:extLst>
            <a:ext uri="{FF2B5EF4-FFF2-40B4-BE49-F238E27FC236}">
              <a16:creationId xmlns:a16="http://schemas.microsoft.com/office/drawing/2014/main" id="{00000000-0008-0000-0E00-00004E030000}"/>
            </a:ext>
          </a:extLst>
        </xdr:cNvPr>
        <xdr:cNvSpPr txBox="1"/>
      </xdr:nvSpPr>
      <xdr:spPr>
        <a:xfrm>
          <a:off x="21075727"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142257</xdr:rowOff>
    </xdr:from>
    <xdr:ext cx="469744" cy="259045"/>
    <xdr:sp macro="" textlink="">
      <xdr:nvSpPr>
        <xdr:cNvPr id="847" name="n_2mainValue【公民館】&#10;一人当たり面積">
          <a:extLst>
            <a:ext uri="{FF2B5EF4-FFF2-40B4-BE49-F238E27FC236}">
              <a16:creationId xmlns:a16="http://schemas.microsoft.com/office/drawing/2014/main" id="{00000000-0008-0000-0E00-00004F030000}"/>
            </a:ext>
          </a:extLst>
        </xdr:cNvPr>
        <xdr:cNvSpPr txBox="1"/>
      </xdr:nvSpPr>
      <xdr:spPr>
        <a:xfrm>
          <a:off x="20199427"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153688</xdr:rowOff>
    </xdr:from>
    <xdr:ext cx="469744" cy="259045"/>
    <xdr:sp macro="" textlink="">
      <xdr:nvSpPr>
        <xdr:cNvPr id="848" name="n_3mainValue【公民館】&#10;一人当たり面積">
          <a:extLst>
            <a:ext uri="{FF2B5EF4-FFF2-40B4-BE49-F238E27FC236}">
              <a16:creationId xmlns:a16="http://schemas.microsoft.com/office/drawing/2014/main" id="{00000000-0008-0000-0E00-000050030000}"/>
            </a:ext>
          </a:extLst>
        </xdr:cNvPr>
        <xdr:cNvSpPr txBox="1"/>
      </xdr:nvSpPr>
      <xdr:spPr>
        <a:xfrm>
          <a:off x="19310427" y="1781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163847</xdr:rowOff>
    </xdr:from>
    <xdr:ext cx="469744" cy="259045"/>
    <xdr:sp macro="" textlink="">
      <xdr:nvSpPr>
        <xdr:cNvPr id="849" name="n_4mainValue【公民館】&#10;一人当たり面積">
          <a:extLst>
            <a:ext uri="{FF2B5EF4-FFF2-40B4-BE49-F238E27FC236}">
              <a16:creationId xmlns:a16="http://schemas.microsoft.com/office/drawing/2014/main" id="{00000000-0008-0000-0E00-000051030000}"/>
            </a:ext>
          </a:extLst>
        </xdr:cNvPr>
        <xdr:cNvSpPr txBox="1"/>
      </xdr:nvSpPr>
      <xdr:spPr>
        <a:xfrm>
          <a:off x="1842142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00000000-0008-0000-0E00-00005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0000000-0008-0000-0E00-00005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00000000-0008-0000-0E00-00005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「橋りょう・トンネル」、「公営住宅」、「児童館」、「公民館」である。特に「公営住宅」は、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年度数値が前年度から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％となっており、類似団体内平均値と比較して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も高く、施設の老朽化がかなり進行し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た状態にあるが、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改修事業に着手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し、対策を行っている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。また、「児童館」については施設数や人口一人当たり面積は少ないものの、数値が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％を超える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非常に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あり、当該施設の使用状況等に応じ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て除却を進めるなど対策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を講じ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。「橋りょう・トンネル」については、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年度の有形固定資産減価償却率が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ポイントの増加であるが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類似団体内平均値と比較</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するとその差は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い状況であり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加えて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一人当たり有形固定資産（償却資産）額も高いことから、適時・適正で計画的な改修・長寿命化等を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進め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必要がある。「認定こども園・幼稚園・保育所」については、近年、有形固定資産償却率が類似団体に比べて低い水準にあるが、保育サービスの充実と施設の老朽化対策を推進するため、これまで保育所の適正配置に伴う施設整備事業（新増築）を年次計画的に実施してきた結果であ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年度の数値は、類似団体内平均値</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ポイントも下回っている。一方で人口一人当たり面積は、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年度数値が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0.154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㎡上回っており、これは「行政サービスを提供する資産が多い」という反面</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「維持管理や施設更新に係る経費負担も大きい」ということを意味しており、今後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の人口減少に係る対策などと併せて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予防保全も踏まえた適切な維持管理を行い、将来負担の軽減・抑制を図っていく必要がある。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122555</xdr:rowOff>
    </xdr:from>
    <xdr:to>
      <xdr:col>24</xdr:col>
      <xdr:colOff>114300</xdr:colOff>
      <xdr:row>38</xdr:row>
      <xdr:rowOff>52705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100982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38</xdr:row>
      <xdr:rowOff>1905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46557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19685</xdr:rowOff>
    </xdr:from>
    <xdr:to>
      <xdr:col>15</xdr:col>
      <xdr:colOff>101600</xdr:colOff>
      <xdr:row>37</xdr:row>
      <xdr:rowOff>121285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70485</xdr:rowOff>
    </xdr:from>
    <xdr:to>
      <xdr:col>19</xdr:col>
      <xdr:colOff>177800</xdr:colOff>
      <xdr:row>37</xdr:row>
      <xdr:rowOff>121920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4141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70485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3627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88265</xdr:rowOff>
    </xdr:from>
    <xdr:to>
      <xdr:col>6</xdr:col>
      <xdr:colOff>38100</xdr:colOff>
      <xdr:row>37</xdr:row>
      <xdr:rowOff>18415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139065</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3112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112412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9542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10426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26687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F00-000083000000}"/>
            </a:ext>
          </a:extLst>
        </xdr:cNvPr>
        <xdr:cNvSpPr txBox="1"/>
      </xdr:nvSpPr>
      <xdr:spPr>
        <a:xfrm>
          <a:off x="10515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55880</xdr:rowOff>
    </xdr:from>
    <xdr:to>
      <xdr:col>50</xdr:col>
      <xdr:colOff>165100</xdr:colOff>
      <xdr:row>40</xdr:row>
      <xdr:rowOff>157480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588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106680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9639300" y="6957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699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106680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8750300" y="6957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810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114300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861300" y="6957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121920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972300" y="6972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40" name="n_1aveValue【図書館】&#10;一人当たり面積">
          <a:extLst>
            <a:ext uri="{FF2B5EF4-FFF2-40B4-BE49-F238E27FC236}">
              <a16:creationId xmlns:a16="http://schemas.microsoft.com/office/drawing/2014/main" id="{00000000-0008-0000-0F00-00008C000000}"/>
            </a:ext>
          </a:extLst>
        </xdr:cNvPr>
        <xdr:cNvSpPr txBox="1"/>
      </xdr:nvSpPr>
      <xdr:spPr>
        <a:xfrm>
          <a:off x="9391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1" name="n_2aveValue【図書館】&#10;一人当たり面積">
          <a:extLst>
            <a:ext uri="{FF2B5EF4-FFF2-40B4-BE49-F238E27FC236}">
              <a16:creationId xmlns:a16="http://schemas.microsoft.com/office/drawing/2014/main" id="{00000000-0008-0000-0F00-00008D000000}"/>
            </a:ext>
          </a:extLst>
        </xdr:cNvPr>
        <xdr:cNvSpPr txBox="1"/>
      </xdr:nvSpPr>
      <xdr:spPr>
        <a:xfrm>
          <a:off x="8515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2" name="n_3aveValue【図書館】&#10;一人当たり面積">
          <a:extLst>
            <a:ext uri="{FF2B5EF4-FFF2-40B4-BE49-F238E27FC236}">
              <a16:creationId xmlns:a16="http://schemas.microsoft.com/office/drawing/2014/main" id="{00000000-0008-0000-0F00-00008E000000}"/>
            </a:ext>
          </a:extLst>
        </xdr:cNvPr>
        <xdr:cNvSpPr txBox="1"/>
      </xdr:nvSpPr>
      <xdr:spPr>
        <a:xfrm>
          <a:off x="7626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3" name="n_4aveValue【図書館】&#10;一人当たり面積">
          <a:extLst>
            <a:ext uri="{FF2B5EF4-FFF2-40B4-BE49-F238E27FC236}">
              <a16:creationId xmlns:a16="http://schemas.microsoft.com/office/drawing/2014/main" id="{00000000-0008-0000-0F00-00008F000000}"/>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148607</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93917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7626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6737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F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32402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673600"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xdr:rowOff>
    </xdr:from>
    <xdr:to>
      <xdr:col>20</xdr:col>
      <xdr:colOff>38100</xdr:colOff>
      <xdr:row>61</xdr:row>
      <xdr:rowOff>117475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66675</xdr:rowOff>
    </xdr:from>
    <xdr:to>
      <xdr:col>24</xdr:col>
      <xdr:colOff>63500</xdr:colOff>
      <xdr:row>61</xdr:row>
      <xdr:rowOff>104775</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797300" y="105251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147320</xdr:rowOff>
    </xdr:from>
    <xdr:to>
      <xdr:col>15</xdr:col>
      <xdr:colOff>101600</xdr:colOff>
      <xdr:row>61</xdr:row>
      <xdr:rowOff>77470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857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26670</xdr:rowOff>
    </xdr:from>
    <xdr:to>
      <xdr:col>19</xdr:col>
      <xdr:colOff>177800</xdr:colOff>
      <xdr:row>61</xdr:row>
      <xdr:rowOff>66675</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908300" y="104851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107315</xdr:rowOff>
    </xdr:from>
    <xdr:to>
      <xdr:col>10</xdr:col>
      <xdr:colOff>165100</xdr:colOff>
      <xdr:row>61</xdr:row>
      <xdr:rowOff>37465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968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158115</xdr:rowOff>
    </xdr:from>
    <xdr:to>
      <xdr:col>15</xdr:col>
      <xdr:colOff>50800</xdr:colOff>
      <xdr:row>61</xdr:row>
      <xdr:rowOff>26670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019300" y="104451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079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118110</xdr:rowOff>
    </xdr:from>
    <xdr:to>
      <xdr:col>10</xdr:col>
      <xdr:colOff>114300</xdr:colOff>
      <xdr:row>60</xdr:row>
      <xdr:rowOff>158115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130300" y="104051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108602</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582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68597</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705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28592</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816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13987</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927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0000000-0008-0000-0F00-0000E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00000000-0008-0000-0F00-0000EA000000}"/>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00000000-0008-0000-0F00-0000EC000000}"/>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00000000-0008-0000-0F00-0000EE000000}"/>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20638</xdr:rowOff>
    </xdr:from>
    <xdr:to>
      <xdr:col>55</xdr:col>
      <xdr:colOff>50800</xdr:colOff>
      <xdr:row>58</xdr:row>
      <xdr:rowOff>122238</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10426700" y="996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43515</xdr:rowOff>
    </xdr:from>
    <xdr:ext cx="469744" cy="259045"/>
    <xdr:sp macro="" textlink="">
      <xdr:nvSpPr>
        <xdr:cNvPr id="250" name="【体育館・プール】&#10;一人当たり面積該当値テキスト">
          <a:extLst>
            <a:ext uri="{FF2B5EF4-FFF2-40B4-BE49-F238E27FC236}">
              <a16:creationId xmlns:a16="http://schemas.microsoft.com/office/drawing/2014/main" id="{00000000-0008-0000-0F00-0000FA000000}"/>
            </a:ext>
          </a:extLst>
        </xdr:cNvPr>
        <xdr:cNvSpPr txBox="1"/>
      </xdr:nvSpPr>
      <xdr:spPr>
        <a:xfrm>
          <a:off x="10515600" y="981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39212</xdr:rowOff>
    </xdr:from>
    <xdr:to>
      <xdr:col>50</xdr:col>
      <xdr:colOff>165100</xdr:colOff>
      <xdr:row>58</xdr:row>
      <xdr:rowOff>140812</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9588500" y="998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71438</xdr:rowOff>
    </xdr:from>
    <xdr:to>
      <xdr:col>55</xdr:col>
      <xdr:colOff>0</xdr:colOff>
      <xdr:row>58</xdr:row>
      <xdr:rowOff>90012</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9639300" y="10015538"/>
          <a:ext cx="8382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64929</xdr:rowOff>
    </xdr:from>
    <xdr:to>
      <xdr:col>46</xdr:col>
      <xdr:colOff>38100</xdr:colOff>
      <xdr:row>58</xdr:row>
      <xdr:rowOff>166529</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8699500" y="100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90012</xdr:rowOff>
    </xdr:from>
    <xdr:to>
      <xdr:col>50</xdr:col>
      <xdr:colOff>114300</xdr:colOff>
      <xdr:row>58</xdr:row>
      <xdr:rowOff>115729</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8750300" y="10034112"/>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83503</xdr:rowOff>
    </xdr:from>
    <xdr:to>
      <xdr:col>41</xdr:col>
      <xdr:colOff>101600</xdr:colOff>
      <xdr:row>59</xdr:row>
      <xdr:rowOff>13653</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7810500" y="1002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115729</xdr:rowOff>
    </xdr:from>
    <xdr:to>
      <xdr:col>45</xdr:col>
      <xdr:colOff>177800</xdr:colOff>
      <xdr:row>58</xdr:row>
      <xdr:rowOff>134303</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7861300" y="10059829"/>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103505</xdr:rowOff>
    </xdr:from>
    <xdr:to>
      <xdr:col>36</xdr:col>
      <xdr:colOff>165100</xdr:colOff>
      <xdr:row>59</xdr:row>
      <xdr:rowOff>33655</xdr:rowOff>
    </xdr:to>
    <xdr:sp macro="" textlink="">
      <xdr:nvSpPr>
        <xdr:cNvPr id="257" name="楕円 256">
          <a:extLst>
            <a:ext uri="{FF2B5EF4-FFF2-40B4-BE49-F238E27FC236}">
              <a16:creationId xmlns:a16="http://schemas.microsoft.com/office/drawing/2014/main" id="{00000000-0008-0000-0F00-000001010000}"/>
            </a:ext>
          </a:extLst>
        </xdr:cNvPr>
        <xdr:cNvSpPr/>
      </xdr:nvSpPr>
      <xdr:spPr>
        <a:xfrm>
          <a:off x="6921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134303</xdr:rowOff>
    </xdr:from>
    <xdr:to>
      <xdr:col>41</xdr:col>
      <xdr:colOff>50800</xdr:colOff>
      <xdr:row>58</xdr:row>
      <xdr:rowOff>154305</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flipV="1">
          <a:off x="6972300" y="10078403"/>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00000000-0008-0000-0F00-000003010000}"/>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00000000-0008-0000-0F00-000004010000}"/>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00000000-0008-0000-0F00-000005010000}"/>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00000000-0008-0000-0F00-000006010000}"/>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157339</xdr:rowOff>
    </xdr:from>
    <xdr:ext cx="469744" cy="259045"/>
    <xdr:sp macro="" textlink="">
      <xdr:nvSpPr>
        <xdr:cNvPr id="263" name="n_1mainValue【体育館・プール】&#10;一人当たり面積">
          <a:extLst>
            <a:ext uri="{FF2B5EF4-FFF2-40B4-BE49-F238E27FC236}">
              <a16:creationId xmlns:a16="http://schemas.microsoft.com/office/drawing/2014/main" id="{00000000-0008-0000-0F00-000007010000}"/>
            </a:ext>
          </a:extLst>
        </xdr:cNvPr>
        <xdr:cNvSpPr txBox="1"/>
      </xdr:nvSpPr>
      <xdr:spPr>
        <a:xfrm>
          <a:off x="9391727" y="975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11606</xdr:rowOff>
    </xdr:from>
    <xdr:ext cx="469744" cy="259045"/>
    <xdr:sp macro="" textlink="">
      <xdr:nvSpPr>
        <xdr:cNvPr id="264" name="n_2mainValue【体育館・プール】&#10;一人当たり面積">
          <a:extLst>
            <a:ext uri="{FF2B5EF4-FFF2-40B4-BE49-F238E27FC236}">
              <a16:creationId xmlns:a16="http://schemas.microsoft.com/office/drawing/2014/main" id="{00000000-0008-0000-0F00-000008010000}"/>
            </a:ext>
          </a:extLst>
        </xdr:cNvPr>
        <xdr:cNvSpPr txBox="1"/>
      </xdr:nvSpPr>
      <xdr:spPr>
        <a:xfrm>
          <a:off x="8515427" y="97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30180</xdr:rowOff>
    </xdr:from>
    <xdr:ext cx="469744" cy="259045"/>
    <xdr:sp macro="" textlink="">
      <xdr:nvSpPr>
        <xdr:cNvPr id="265" name="n_3mainValue【体育館・プール】&#10;一人当たり面積">
          <a:extLst>
            <a:ext uri="{FF2B5EF4-FFF2-40B4-BE49-F238E27FC236}">
              <a16:creationId xmlns:a16="http://schemas.microsoft.com/office/drawing/2014/main" id="{00000000-0008-0000-0F00-000009010000}"/>
            </a:ext>
          </a:extLst>
        </xdr:cNvPr>
        <xdr:cNvSpPr txBox="1"/>
      </xdr:nvSpPr>
      <xdr:spPr>
        <a:xfrm>
          <a:off x="7626427" y="980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50182</xdr:rowOff>
    </xdr:from>
    <xdr:ext cx="469744" cy="259045"/>
    <xdr:sp macro="" textlink="">
      <xdr:nvSpPr>
        <xdr:cNvPr id="266" name="n_4mainValue【体育館・プール】&#10;一人当たり面積">
          <a:extLst>
            <a:ext uri="{FF2B5EF4-FFF2-40B4-BE49-F238E27FC236}">
              <a16:creationId xmlns:a16="http://schemas.microsoft.com/office/drawing/2014/main" id="{00000000-0008-0000-0F00-00000A010000}"/>
            </a:ext>
          </a:extLst>
        </xdr:cNvPr>
        <xdr:cNvSpPr txBox="1"/>
      </xdr:nvSpPr>
      <xdr:spPr>
        <a:xfrm>
          <a:off x="6737427"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F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06" name="【市民会館】&#10;有形固定資産減価償却率最小値テキスト">
          <a:extLst>
            <a:ext uri="{FF2B5EF4-FFF2-40B4-BE49-F238E27FC236}">
              <a16:creationId xmlns:a16="http://schemas.microsoft.com/office/drawing/2014/main" id="{00000000-0008-0000-0F00-000032010000}"/>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308" name="【市民会館】&#10;有形固定資産減価償却率最大値テキスト">
          <a:extLst>
            <a:ext uri="{FF2B5EF4-FFF2-40B4-BE49-F238E27FC236}">
              <a16:creationId xmlns:a16="http://schemas.microsoft.com/office/drawing/2014/main" id="{00000000-0008-0000-0F00-0000340100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102125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F00-000036010000}"/>
            </a:ext>
          </a:extLst>
        </xdr:cNvPr>
        <xdr:cNvSpPr txBox="1"/>
      </xdr:nvSpPr>
      <xdr:spPr>
        <a:xfrm>
          <a:off x="4673600" y="17590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312" name="フローチャート: 判断 311">
          <a:extLst>
            <a:ext uri="{FF2B5EF4-FFF2-40B4-BE49-F238E27FC236}">
              <a16:creationId xmlns:a16="http://schemas.microsoft.com/office/drawing/2014/main" id="{00000000-0008-0000-0F00-000038010000}"/>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313" name="フローチャート: 判断 312">
          <a:extLst>
            <a:ext uri="{FF2B5EF4-FFF2-40B4-BE49-F238E27FC236}">
              <a16:creationId xmlns:a16="http://schemas.microsoft.com/office/drawing/2014/main" id="{00000000-0008-0000-0F00-000039010000}"/>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314" name="フローチャート: 判断 313">
          <a:extLst>
            <a:ext uri="{FF2B5EF4-FFF2-40B4-BE49-F238E27FC236}">
              <a16:creationId xmlns:a16="http://schemas.microsoft.com/office/drawing/2014/main" id="{00000000-0008-0000-0F00-00003A010000}"/>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167132</xdr:rowOff>
    </xdr:from>
    <xdr:to>
      <xdr:col>24</xdr:col>
      <xdr:colOff>114300</xdr:colOff>
      <xdr:row>101</xdr:row>
      <xdr:rowOff>97282</xdr:rowOff>
    </xdr:to>
    <xdr:sp macro="" textlink="">
      <xdr:nvSpPr>
        <xdr:cNvPr id="321" name="楕円 320">
          <a:extLst>
            <a:ext uri="{FF2B5EF4-FFF2-40B4-BE49-F238E27FC236}">
              <a16:creationId xmlns:a16="http://schemas.microsoft.com/office/drawing/2014/main" id="{00000000-0008-0000-0F00-000041010000}"/>
            </a:ext>
          </a:extLst>
        </xdr:cNvPr>
        <xdr:cNvSpPr/>
      </xdr:nvSpPr>
      <xdr:spPr>
        <a:xfrm>
          <a:off x="4584700" y="1731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18559</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000000-0008-0000-0F00-000042010000}"/>
            </a:ext>
          </a:extLst>
        </xdr:cNvPr>
        <xdr:cNvSpPr txBox="1"/>
      </xdr:nvSpPr>
      <xdr:spPr>
        <a:xfrm>
          <a:off x="4673600" y="1716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116839</xdr:rowOff>
    </xdr:from>
    <xdr:to>
      <xdr:col>20</xdr:col>
      <xdr:colOff>38100</xdr:colOff>
      <xdr:row>101</xdr:row>
      <xdr:rowOff>46989</xdr:rowOff>
    </xdr:to>
    <xdr:sp macro="" textlink="">
      <xdr:nvSpPr>
        <xdr:cNvPr id="323" name="楕円 322">
          <a:extLst>
            <a:ext uri="{FF2B5EF4-FFF2-40B4-BE49-F238E27FC236}">
              <a16:creationId xmlns:a16="http://schemas.microsoft.com/office/drawing/2014/main" id="{00000000-0008-0000-0F00-000043010000}"/>
            </a:ext>
          </a:extLst>
        </xdr:cNvPr>
        <xdr:cNvSpPr/>
      </xdr:nvSpPr>
      <xdr:spPr>
        <a:xfrm>
          <a:off x="3746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167639</xdr:rowOff>
    </xdr:from>
    <xdr:to>
      <xdr:col>24</xdr:col>
      <xdr:colOff>63500</xdr:colOff>
      <xdr:row>101</xdr:row>
      <xdr:rowOff>46482</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3797300" y="17312639"/>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66548</xdr:rowOff>
    </xdr:from>
    <xdr:to>
      <xdr:col>15</xdr:col>
      <xdr:colOff>101600</xdr:colOff>
      <xdr:row>100</xdr:row>
      <xdr:rowOff>168148</xdr:rowOff>
    </xdr:to>
    <xdr:sp macro="" textlink="">
      <xdr:nvSpPr>
        <xdr:cNvPr id="325" name="楕円 324">
          <a:extLst>
            <a:ext uri="{FF2B5EF4-FFF2-40B4-BE49-F238E27FC236}">
              <a16:creationId xmlns:a16="http://schemas.microsoft.com/office/drawing/2014/main" id="{00000000-0008-0000-0F00-000045010000}"/>
            </a:ext>
          </a:extLst>
        </xdr:cNvPr>
        <xdr:cNvSpPr/>
      </xdr:nvSpPr>
      <xdr:spPr>
        <a:xfrm>
          <a:off x="2857500" y="1721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117348</xdr:rowOff>
    </xdr:from>
    <xdr:to>
      <xdr:col>19</xdr:col>
      <xdr:colOff>177800</xdr:colOff>
      <xdr:row>100</xdr:row>
      <xdr:rowOff>167639</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2908300" y="172623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16256</xdr:rowOff>
    </xdr:from>
    <xdr:to>
      <xdr:col>10</xdr:col>
      <xdr:colOff>165100</xdr:colOff>
      <xdr:row>100</xdr:row>
      <xdr:rowOff>117856</xdr:rowOff>
    </xdr:to>
    <xdr:sp macro="" textlink="">
      <xdr:nvSpPr>
        <xdr:cNvPr id="327" name="楕円 326">
          <a:extLst>
            <a:ext uri="{FF2B5EF4-FFF2-40B4-BE49-F238E27FC236}">
              <a16:creationId xmlns:a16="http://schemas.microsoft.com/office/drawing/2014/main" id="{00000000-0008-0000-0F00-000047010000}"/>
            </a:ext>
          </a:extLst>
        </xdr:cNvPr>
        <xdr:cNvSpPr/>
      </xdr:nvSpPr>
      <xdr:spPr>
        <a:xfrm>
          <a:off x="1968500" y="1716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67056</xdr:rowOff>
    </xdr:from>
    <xdr:to>
      <xdr:col>15</xdr:col>
      <xdr:colOff>50800</xdr:colOff>
      <xdr:row>100</xdr:row>
      <xdr:rowOff>117348</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2019300" y="17212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137413</xdr:rowOff>
    </xdr:from>
    <xdr:to>
      <xdr:col>6</xdr:col>
      <xdr:colOff>38100</xdr:colOff>
      <xdr:row>100</xdr:row>
      <xdr:rowOff>67563</xdr:rowOff>
    </xdr:to>
    <xdr:sp macro="" textlink="">
      <xdr:nvSpPr>
        <xdr:cNvPr id="329" name="楕円 328">
          <a:extLst>
            <a:ext uri="{FF2B5EF4-FFF2-40B4-BE49-F238E27FC236}">
              <a16:creationId xmlns:a16="http://schemas.microsoft.com/office/drawing/2014/main" id="{00000000-0008-0000-0F00-000049010000}"/>
            </a:ext>
          </a:extLst>
        </xdr:cNvPr>
        <xdr:cNvSpPr/>
      </xdr:nvSpPr>
      <xdr:spPr>
        <a:xfrm>
          <a:off x="1079500" y="1711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16763</xdr:rowOff>
    </xdr:from>
    <xdr:to>
      <xdr:col>10</xdr:col>
      <xdr:colOff>114300</xdr:colOff>
      <xdr:row>100</xdr:row>
      <xdr:rowOff>67056</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130300" y="171617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8399</xdr:rowOff>
    </xdr:from>
    <xdr:ext cx="405111" cy="259045"/>
    <xdr:sp macro="" textlink="">
      <xdr:nvSpPr>
        <xdr:cNvPr id="331" name="n_1aveValue【市民会館】&#10;有形固定資産減価償却率">
          <a:extLst>
            <a:ext uri="{FF2B5EF4-FFF2-40B4-BE49-F238E27FC236}">
              <a16:creationId xmlns:a16="http://schemas.microsoft.com/office/drawing/2014/main" id="{00000000-0008-0000-0F00-00004B010000}"/>
            </a:ext>
          </a:extLst>
        </xdr:cNvPr>
        <xdr:cNvSpPr txBox="1"/>
      </xdr:nvSpPr>
      <xdr:spPr>
        <a:xfrm>
          <a:off x="3582044" y="1766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102125</xdr:rowOff>
    </xdr:from>
    <xdr:ext cx="405111" cy="259045"/>
    <xdr:sp macro="" textlink="">
      <xdr:nvSpPr>
        <xdr:cNvPr id="332" name="n_2aveValue【市民会館】&#10;有形固定資産減価償却率">
          <a:extLst>
            <a:ext uri="{FF2B5EF4-FFF2-40B4-BE49-F238E27FC236}">
              <a16:creationId xmlns:a16="http://schemas.microsoft.com/office/drawing/2014/main" id="{00000000-0008-0000-0F00-00004C010000}"/>
            </a:ext>
          </a:extLst>
        </xdr:cNvPr>
        <xdr:cNvSpPr txBox="1"/>
      </xdr:nvSpPr>
      <xdr:spPr>
        <a:xfrm>
          <a:off x="2705744" y="1759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99840</xdr:rowOff>
    </xdr:from>
    <xdr:ext cx="405111" cy="259045"/>
    <xdr:sp macro="" textlink="">
      <xdr:nvSpPr>
        <xdr:cNvPr id="333" name="n_3aveValue【市民会館】&#10;有形固定資産減価償却率">
          <a:extLst>
            <a:ext uri="{FF2B5EF4-FFF2-40B4-BE49-F238E27FC236}">
              <a16:creationId xmlns:a16="http://schemas.microsoft.com/office/drawing/2014/main" id="{00000000-0008-0000-0F00-00004D010000}"/>
            </a:ext>
          </a:extLst>
        </xdr:cNvPr>
        <xdr:cNvSpPr txBox="1"/>
      </xdr:nvSpPr>
      <xdr:spPr>
        <a:xfrm>
          <a:off x="1816744" y="1758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24401</xdr:rowOff>
    </xdr:from>
    <xdr:ext cx="405111" cy="259045"/>
    <xdr:sp macro="" textlink="">
      <xdr:nvSpPr>
        <xdr:cNvPr id="334" name="n_4aveValue【市民会館】&#10;有形固定資産減価償却率">
          <a:extLst>
            <a:ext uri="{FF2B5EF4-FFF2-40B4-BE49-F238E27FC236}">
              <a16:creationId xmlns:a16="http://schemas.microsoft.com/office/drawing/2014/main" id="{00000000-0008-0000-0F00-00004E010000}"/>
            </a:ext>
          </a:extLst>
        </xdr:cNvPr>
        <xdr:cNvSpPr txBox="1"/>
      </xdr:nvSpPr>
      <xdr:spPr>
        <a:xfrm>
          <a:off x="927744" y="17512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63516</xdr:rowOff>
    </xdr:from>
    <xdr:ext cx="405111" cy="259045"/>
    <xdr:sp macro="" textlink="">
      <xdr:nvSpPr>
        <xdr:cNvPr id="335" name="n_1mainValue【市民会館】&#10;有形固定資産減価償却率">
          <a:extLst>
            <a:ext uri="{FF2B5EF4-FFF2-40B4-BE49-F238E27FC236}">
              <a16:creationId xmlns:a16="http://schemas.microsoft.com/office/drawing/2014/main" id="{00000000-0008-0000-0F00-00004F010000}"/>
            </a:ext>
          </a:extLst>
        </xdr:cNvPr>
        <xdr:cNvSpPr txBox="1"/>
      </xdr:nvSpPr>
      <xdr:spPr>
        <a:xfrm>
          <a:off x="35820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13225</xdr:rowOff>
    </xdr:from>
    <xdr:ext cx="405111" cy="259045"/>
    <xdr:sp macro="" textlink="">
      <xdr:nvSpPr>
        <xdr:cNvPr id="336" name="n_2mainValue【市民会館】&#10;有形固定資産減価償却率">
          <a:extLst>
            <a:ext uri="{FF2B5EF4-FFF2-40B4-BE49-F238E27FC236}">
              <a16:creationId xmlns:a16="http://schemas.microsoft.com/office/drawing/2014/main" id="{00000000-0008-0000-0F00-000050010000}"/>
            </a:ext>
          </a:extLst>
        </xdr:cNvPr>
        <xdr:cNvSpPr txBox="1"/>
      </xdr:nvSpPr>
      <xdr:spPr>
        <a:xfrm>
          <a:off x="2705744" y="1698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134383</xdr:rowOff>
    </xdr:from>
    <xdr:ext cx="405111" cy="259045"/>
    <xdr:sp macro="" textlink="">
      <xdr:nvSpPr>
        <xdr:cNvPr id="337" name="n_3mainValue【市民会館】&#10;有形固定資産減価償却率">
          <a:extLst>
            <a:ext uri="{FF2B5EF4-FFF2-40B4-BE49-F238E27FC236}">
              <a16:creationId xmlns:a16="http://schemas.microsoft.com/office/drawing/2014/main" id="{00000000-0008-0000-0F00-000051010000}"/>
            </a:ext>
          </a:extLst>
        </xdr:cNvPr>
        <xdr:cNvSpPr txBox="1"/>
      </xdr:nvSpPr>
      <xdr:spPr>
        <a:xfrm>
          <a:off x="1816744" y="1693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84090</xdr:rowOff>
    </xdr:from>
    <xdr:ext cx="405111" cy="259045"/>
    <xdr:sp macro="" textlink="">
      <xdr:nvSpPr>
        <xdr:cNvPr id="338" name="n_4mainValue【市民会館】&#10;有形固定資産減価償却率">
          <a:extLst>
            <a:ext uri="{FF2B5EF4-FFF2-40B4-BE49-F238E27FC236}">
              <a16:creationId xmlns:a16="http://schemas.microsoft.com/office/drawing/2014/main" id="{00000000-0008-0000-0F00-000052010000}"/>
            </a:ext>
          </a:extLst>
        </xdr:cNvPr>
        <xdr:cNvSpPr txBox="1"/>
      </xdr:nvSpPr>
      <xdr:spPr>
        <a:xfrm>
          <a:off x="927744" y="1688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00000000-0008-0000-0F00-00006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365" name="【市民会館】&#10;一人当たり面積最小値テキスト">
          <a:extLst>
            <a:ext uri="{FF2B5EF4-FFF2-40B4-BE49-F238E27FC236}">
              <a16:creationId xmlns:a16="http://schemas.microsoft.com/office/drawing/2014/main" id="{00000000-0008-0000-0F00-00006D010000}"/>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367" name="【市民会館】&#10;一人当たり面積最大値テキスト">
          <a:extLst>
            <a:ext uri="{FF2B5EF4-FFF2-40B4-BE49-F238E27FC236}">
              <a16:creationId xmlns:a16="http://schemas.microsoft.com/office/drawing/2014/main" id="{00000000-0008-0000-0F00-00006F010000}"/>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87465</xdr:rowOff>
    </xdr:from>
    <xdr:ext cx="469744" cy="259045"/>
    <xdr:sp macro="" textlink="">
      <xdr:nvSpPr>
        <xdr:cNvPr id="369" name="【市民会館】&#10;一人当たり面積平均値テキスト">
          <a:extLst>
            <a:ext uri="{FF2B5EF4-FFF2-40B4-BE49-F238E27FC236}">
              <a16:creationId xmlns:a16="http://schemas.microsoft.com/office/drawing/2014/main" id="{00000000-0008-0000-0F00-000071010000}"/>
            </a:ext>
          </a:extLst>
        </xdr:cNvPr>
        <xdr:cNvSpPr txBox="1"/>
      </xdr:nvSpPr>
      <xdr:spPr>
        <a:xfrm>
          <a:off x="10515600" y="17746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370" name="フローチャート: 判断 369">
          <a:extLst>
            <a:ext uri="{FF2B5EF4-FFF2-40B4-BE49-F238E27FC236}">
              <a16:creationId xmlns:a16="http://schemas.microsoft.com/office/drawing/2014/main" id="{00000000-0008-0000-0F00-000072010000}"/>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371" name="フローチャート: 判断 370">
          <a:extLst>
            <a:ext uri="{FF2B5EF4-FFF2-40B4-BE49-F238E27FC236}">
              <a16:creationId xmlns:a16="http://schemas.microsoft.com/office/drawing/2014/main" id="{00000000-0008-0000-0F00-000073010000}"/>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372" name="フローチャート: 判断 371">
          <a:extLst>
            <a:ext uri="{FF2B5EF4-FFF2-40B4-BE49-F238E27FC236}">
              <a16:creationId xmlns:a16="http://schemas.microsoft.com/office/drawing/2014/main" id="{00000000-0008-0000-0F00-000074010000}"/>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373" name="フローチャート: 判断 372">
          <a:extLst>
            <a:ext uri="{FF2B5EF4-FFF2-40B4-BE49-F238E27FC236}">
              <a16:creationId xmlns:a16="http://schemas.microsoft.com/office/drawing/2014/main" id="{00000000-0008-0000-0F00-000075010000}"/>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F00-00007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F00-00007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89081</xdr:rowOff>
    </xdr:from>
    <xdr:to>
      <xdr:col>55</xdr:col>
      <xdr:colOff>50800</xdr:colOff>
      <xdr:row>106</xdr:row>
      <xdr:rowOff>19231</xdr:rowOff>
    </xdr:to>
    <xdr:sp macro="" textlink="">
      <xdr:nvSpPr>
        <xdr:cNvPr id="380" name="楕円 379">
          <a:extLst>
            <a:ext uri="{FF2B5EF4-FFF2-40B4-BE49-F238E27FC236}">
              <a16:creationId xmlns:a16="http://schemas.microsoft.com/office/drawing/2014/main" id="{00000000-0008-0000-0F00-00007C010000}"/>
            </a:ext>
          </a:extLst>
        </xdr:cNvPr>
        <xdr:cNvSpPr/>
      </xdr:nvSpPr>
      <xdr:spPr>
        <a:xfrm>
          <a:off x="104267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67508</xdr:rowOff>
    </xdr:from>
    <xdr:ext cx="469744" cy="259045"/>
    <xdr:sp macro="" textlink="">
      <xdr:nvSpPr>
        <xdr:cNvPr id="381" name="【市民会館】&#10;一人当たり面積該当値テキスト">
          <a:extLst>
            <a:ext uri="{FF2B5EF4-FFF2-40B4-BE49-F238E27FC236}">
              <a16:creationId xmlns:a16="http://schemas.microsoft.com/office/drawing/2014/main" id="{00000000-0008-0000-0F00-00007D010000}"/>
            </a:ext>
          </a:extLst>
        </xdr:cNvPr>
        <xdr:cNvSpPr txBox="1"/>
      </xdr:nvSpPr>
      <xdr:spPr>
        <a:xfrm>
          <a:off x="10515600"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98879</xdr:rowOff>
    </xdr:from>
    <xdr:to>
      <xdr:col>50</xdr:col>
      <xdr:colOff>165100</xdr:colOff>
      <xdr:row>106</xdr:row>
      <xdr:rowOff>29029</xdr:rowOff>
    </xdr:to>
    <xdr:sp macro="" textlink="">
      <xdr:nvSpPr>
        <xdr:cNvPr id="382" name="楕円 381">
          <a:extLst>
            <a:ext uri="{FF2B5EF4-FFF2-40B4-BE49-F238E27FC236}">
              <a16:creationId xmlns:a16="http://schemas.microsoft.com/office/drawing/2014/main" id="{00000000-0008-0000-0F00-00007E010000}"/>
            </a:ext>
          </a:extLst>
        </xdr:cNvPr>
        <xdr:cNvSpPr/>
      </xdr:nvSpPr>
      <xdr:spPr>
        <a:xfrm>
          <a:off x="9588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139881</xdr:rowOff>
    </xdr:from>
    <xdr:to>
      <xdr:col>55</xdr:col>
      <xdr:colOff>0</xdr:colOff>
      <xdr:row>105</xdr:row>
      <xdr:rowOff>149679</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flipV="1">
          <a:off x="9639300" y="1814213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111942</xdr:rowOff>
    </xdr:from>
    <xdr:to>
      <xdr:col>46</xdr:col>
      <xdr:colOff>38100</xdr:colOff>
      <xdr:row>106</xdr:row>
      <xdr:rowOff>42092</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8699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149679</xdr:rowOff>
    </xdr:from>
    <xdr:to>
      <xdr:col>50</xdr:col>
      <xdr:colOff>114300</xdr:colOff>
      <xdr:row>105</xdr:row>
      <xdr:rowOff>162742</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flipV="1">
          <a:off x="8750300" y="1815192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121738</xdr:rowOff>
    </xdr:from>
    <xdr:to>
      <xdr:col>41</xdr:col>
      <xdr:colOff>101600</xdr:colOff>
      <xdr:row>106</xdr:row>
      <xdr:rowOff>51888</xdr:rowOff>
    </xdr:to>
    <xdr:sp macro="" textlink="">
      <xdr:nvSpPr>
        <xdr:cNvPr id="386" name="楕円 385">
          <a:extLst>
            <a:ext uri="{FF2B5EF4-FFF2-40B4-BE49-F238E27FC236}">
              <a16:creationId xmlns:a16="http://schemas.microsoft.com/office/drawing/2014/main" id="{00000000-0008-0000-0F00-000082010000}"/>
            </a:ext>
          </a:extLst>
        </xdr:cNvPr>
        <xdr:cNvSpPr/>
      </xdr:nvSpPr>
      <xdr:spPr>
        <a:xfrm>
          <a:off x="7810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162742</xdr:rowOff>
    </xdr:from>
    <xdr:to>
      <xdr:col>45</xdr:col>
      <xdr:colOff>177800</xdr:colOff>
      <xdr:row>106</xdr:row>
      <xdr:rowOff>1088</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flipV="1">
          <a:off x="7861300" y="1816499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131536</xdr:rowOff>
    </xdr:from>
    <xdr:to>
      <xdr:col>36</xdr:col>
      <xdr:colOff>165100</xdr:colOff>
      <xdr:row>106</xdr:row>
      <xdr:rowOff>61686</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692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1088</xdr:rowOff>
    </xdr:from>
    <xdr:to>
      <xdr:col>41</xdr:col>
      <xdr:colOff>50800</xdr:colOff>
      <xdr:row>106</xdr:row>
      <xdr:rowOff>10886</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flipV="1">
          <a:off x="6972300" y="1817478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390" name="n_1aveValue【市民会館】&#10;一人当たり面積">
          <a:extLst>
            <a:ext uri="{FF2B5EF4-FFF2-40B4-BE49-F238E27FC236}">
              <a16:creationId xmlns:a16="http://schemas.microsoft.com/office/drawing/2014/main" id="{00000000-0008-0000-0F00-000086010000}"/>
            </a:ext>
          </a:extLst>
        </xdr:cNvPr>
        <xdr:cNvSpPr txBox="1"/>
      </xdr:nvSpPr>
      <xdr:spPr>
        <a:xfrm>
          <a:off x="93917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391" name="n_2aveValue【市民会館】&#10;一人当たり面積">
          <a:extLst>
            <a:ext uri="{FF2B5EF4-FFF2-40B4-BE49-F238E27FC236}">
              <a16:creationId xmlns:a16="http://schemas.microsoft.com/office/drawing/2014/main" id="{00000000-0008-0000-0F00-000087010000}"/>
            </a:ext>
          </a:extLst>
        </xdr:cNvPr>
        <xdr:cNvSpPr txBox="1"/>
      </xdr:nvSpPr>
      <xdr:spPr>
        <a:xfrm>
          <a:off x="8515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392" name="n_3aveValue【市民会館】&#10;一人当たり面積">
          <a:extLst>
            <a:ext uri="{FF2B5EF4-FFF2-40B4-BE49-F238E27FC236}">
              <a16:creationId xmlns:a16="http://schemas.microsoft.com/office/drawing/2014/main" id="{00000000-0008-0000-0F00-000088010000}"/>
            </a:ext>
          </a:extLst>
        </xdr:cNvPr>
        <xdr:cNvSpPr txBox="1"/>
      </xdr:nvSpPr>
      <xdr:spPr>
        <a:xfrm>
          <a:off x="7626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393" name="n_4aveValue【市民会館】&#10;一人当たり面積">
          <a:extLst>
            <a:ext uri="{FF2B5EF4-FFF2-40B4-BE49-F238E27FC236}">
              <a16:creationId xmlns:a16="http://schemas.microsoft.com/office/drawing/2014/main" id="{00000000-0008-0000-0F00-000089010000}"/>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20156</xdr:rowOff>
    </xdr:from>
    <xdr:ext cx="469744" cy="259045"/>
    <xdr:sp macro="" textlink="">
      <xdr:nvSpPr>
        <xdr:cNvPr id="394" name="n_1mainValue【市民会館】&#10;一人当たり面積">
          <a:extLst>
            <a:ext uri="{FF2B5EF4-FFF2-40B4-BE49-F238E27FC236}">
              <a16:creationId xmlns:a16="http://schemas.microsoft.com/office/drawing/2014/main" id="{00000000-0008-0000-0F00-00008A010000}"/>
            </a:ext>
          </a:extLst>
        </xdr:cNvPr>
        <xdr:cNvSpPr txBox="1"/>
      </xdr:nvSpPr>
      <xdr:spPr>
        <a:xfrm>
          <a:off x="93917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33219</xdr:rowOff>
    </xdr:from>
    <xdr:ext cx="469744" cy="259045"/>
    <xdr:sp macro="" textlink="">
      <xdr:nvSpPr>
        <xdr:cNvPr id="395" name="n_2mainValue【市民会館】&#10;一人当たり面積">
          <a:extLst>
            <a:ext uri="{FF2B5EF4-FFF2-40B4-BE49-F238E27FC236}">
              <a16:creationId xmlns:a16="http://schemas.microsoft.com/office/drawing/2014/main" id="{00000000-0008-0000-0F00-00008B010000}"/>
            </a:ext>
          </a:extLst>
        </xdr:cNvPr>
        <xdr:cNvSpPr txBox="1"/>
      </xdr:nvSpPr>
      <xdr:spPr>
        <a:xfrm>
          <a:off x="8515427" y="1820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43015</xdr:rowOff>
    </xdr:from>
    <xdr:ext cx="469744" cy="259045"/>
    <xdr:sp macro="" textlink="">
      <xdr:nvSpPr>
        <xdr:cNvPr id="396" name="n_3mainValue【市民会館】&#10;一人当たり面積">
          <a:extLst>
            <a:ext uri="{FF2B5EF4-FFF2-40B4-BE49-F238E27FC236}">
              <a16:creationId xmlns:a16="http://schemas.microsoft.com/office/drawing/2014/main" id="{00000000-0008-0000-0F00-00008C010000}"/>
            </a:ext>
          </a:extLst>
        </xdr:cNvPr>
        <xdr:cNvSpPr txBox="1"/>
      </xdr:nvSpPr>
      <xdr:spPr>
        <a:xfrm>
          <a:off x="7626427" y="1821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52813</xdr:rowOff>
    </xdr:from>
    <xdr:ext cx="469744" cy="259045"/>
    <xdr:sp macro="" textlink="">
      <xdr:nvSpPr>
        <xdr:cNvPr id="397" name="n_4mainValue【市民会館】&#10;一人当たり面積">
          <a:extLst>
            <a:ext uri="{FF2B5EF4-FFF2-40B4-BE49-F238E27FC236}">
              <a16:creationId xmlns:a16="http://schemas.microsoft.com/office/drawing/2014/main" id="{00000000-0008-0000-0F00-00008D010000}"/>
            </a:ext>
          </a:extLst>
        </xdr:cNvPr>
        <xdr:cNvSpPr txBox="1"/>
      </xdr:nvSpPr>
      <xdr:spPr>
        <a:xfrm>
          <a:off x="67374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00000000-0008-0000-0F00-0000B5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439" name="【保健センター・保健所】&#10;有形固定資産減価償却率最小値テキスト">
          <a:extLst>
            <a:ext uri="{FF2B5EF4-FFF2-40B4-BE49-F238E27FC236}">
              <a16:creationId xmlns:a16="http://schemas.microsoft.com/office/drawing/2014/main" id="{00000000-0008-0000-0F00-0000B7010000}"/>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00000000-0008-0000-0F00-0000B9010000}"/>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00000000-0008-0000-0F00-0000BB010000}"/>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446" name="フローチャート: 判断 445">
          <a:extLst>
            <a:ext uri="{FF2B5EF4-FFF2-40B4-BE49-F238E27FC236}">
              <a16:creationId xmlns:a16="http://schemas.microsoft.com/office/drawing/2014/main" id="{00000000-0008-0000-0F00-0000BE010000}"/>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447" name="フローチャート: 判断 446">
          <a:extLst>
            <a:ext uri="{FF2B5EF4-FFF2-40B4-BE49-F238E27FC236}">
              <a16:creationId xmlns:a16="http://schemas.microsoft.com/office/drawing/2014/main" id="{00000000-0008-0000-0F00-0000BF010000}"/>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448" name="フローチャート: 判断 447">
          <a:extLst>
            <a:ext uri="{FF2B5EF4-FFF2-40B4-BE49-F238E27FC236}">
              <a16:creationId xmlns:a16="http://schemas.microsoft.com/office/drawing/2014/main" id="{00000000-0008-0000-0F00-0000C0010000}"/>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118745</xdr:rowOff>
    </xdr:from>
    <xdr:to>
      <xdr:col>85</xdr:col>
      <xdr:colOff>177800</xdr:colOff>
      <xdr:row>60</xdr:row>
      <xdr:rowOff>48895</xdr:rowOff>
    </xdr:to>
    <xdr:sp macro="" textlink="">
      <xdr:nvSpPr>
        <xdr:cNvPr id="454" name="楕円 453">
          <a:extLst>
            <a:ext uri="{FF2B5EF4-FFF2-40B4-BE49-F238E27FC236}">
              <a16:creationId xmlns:a16="http://schemas.microsoft.com/office/drawing/2014/main" id="{00000000-0008-0000-0F00-0000C6010000}"/>
            </a:ext>
          </a:extLst>
        </xdr:cNvPr>
        <xdr:cNvSpPr/>
      </xdr:nvSpPr>
      <xdr:spPr>
        <a:xfrm>
          <a:off x="162687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141622</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00000000-0008-0000-0F00-0000C7010000}"/>
            </a:ext>
          </a:extLst>
        </xdr:cNvPr>
        <xdr:cNvSpPr txBox="1"/>
      </xdr:nvSpPr>
      <xdr:spPr>
        <a:xfrm>
          <a:off x="16357600"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76835</xdr:rowOff>
    </xdr:from>
    <xdr:to>
      <xdr:col>81</xdr:col>
      <xdr:colOff>101600</xdr:colOff>
      <xdr:row>60</xdr:row>
      <xdr:rowOff>6985</xdr:rowOff>
    </xdr:to>
    <xdr:sp macro="" textlink="">
      <xdr:nvSpPr>
        <xdr:cNvPr id="456" name="楕円 455">
          <a:extLst>
            <a:ext uri="{FF2B5EF4-FFF2-40B4-BE49-F238E27FC236}">
              <a16:creationId xmlns:a16="http://schemas.microsoft.com/office/drawing/2014/main" id="{00000000-0008-0000-0F00-0000C8010000}"/>
            </a:ext>
          </a:extLst>
        </xdr:cNvPr>
        <xdr:cNvSpPr/>
      </xdr:nvSpPr>
      <xdr:spPr>
        <a:xfrm>
          <a:off x="15430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127635</xdr:rowOff>
    </xdr:from>
    <xdr:to>
      <xdr:col>85</xdr:col>
      <xdr:colOff>127000</xdr:colOff>
      <xdr:row>59</xdr:row>
      <xdr:rowOff>169545</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5481300" y="1024318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34925</xdr:rowOff>
    </xdr:from>
    <xdr:to>
      <xdr:col>76</xdr:col>
      <xdr:colOff>165100</xdr:colOff>
      <xdr:row>59</xdr:row>
      <xdr:rowOff>136525</xdr:rowOff>
    </xdr:to>
    <xdr:sp macro="" textlink="">
      <xdr:nvSpPr>
        <xdr:cNvPr id="458" name="楕円 457">
          <a:extLst>
            <a:ext uri="{FF2B5EF4-FFF2-40B4-BE49-F238E27FC236}">
              <a16:creationId xmlns:a16="http://schemas.microsoft.com/office/drawing/2014/main" id="{00000000-0008-0000-0F00-0000CA010000}"/>
            </a:ext>
          </a:extLst>
        </xdr:cNvPr>
        <xdr:cNvSpPr/>
      </xdr:nvSpPr>
      <xdr:spPr>
        <a:xfrm>
          <a:off x="14541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85725</xdr:rowOff>
    </xdr:from>
    <xdr:to>
      <xdr:col>81</xdr:col>
      <xdr:colOff>50800</xdr:colOff>
      <xdr:row>59</xdr:row>
      <xdr:rowOff>127635</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4592300" y="102012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166370</xdr:rowOff>
    </xdr:from>
    <xdr:to>
      <xdr:col>72</xdr:col>
      <xdr:colOff>38100</xdr:colOff>
      <xdr:row>59</xdr:row>
      <xdr:rowOff>96520</xdr:rowOff>
    </xdr:to>
    <xdr:sp macro="" textlink="">
      <xdr:nvSpPr>
        <xdr:cNvPr id="460" name="楕円 459">
          <a:extLst>
            <a:ext uri="{FF2B5EF4-FFF2-40B4-BE49-F238E27FC236}">
              <a16:creationId xmlns:a16="http://schemas.microsoft.com/office/drawing/2014/main" id="{00000000-0008-0000-0F00-0000CC010000}"/>
            </a:ext>
          </a:extLst>
        </xdr:cNvPr>
        <xdr:cNvSpPr/>
      </xdr:nvSpPr>
      <xdr:spPr>
        <a:xfrm>
          <a:off x="13652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45720</xdr:rowOff>
    </xdr:from>
    <xdr:to>
      <xdr:col>76</xdr:col>
      <xdr:colOff>114300</xdr:colOff>
      <xdr:row>59</xdr:row>
      <xdr:rowOff>85725</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3703300" y="101612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124460</xdr:rowOff>
    </xdr:from>
    <xdr:to>
      <xdr:col>67</xdr:col>
      <xdr:colOff>101600</xdr:colOff>
      <xdr:row>59</xdr:row>
      <xdr:rowOff>54610</xdr:rowOff>
    </xdr:to>
    <xdr:sp macro="" textlink="">
      <xdr:nvSpPr>
        <xdr:cNvPr id="462" name="楕円 461">
          <a:extLst>
            <a:ext uri="{FF2B5EF4-FFF2-40B4-BE49-F238E27FC236}">
              <a16:creationId xmlns:a16="http://schemas.microsoft.com/office/drawing/2014/main" id="{00000000-0008-0000-0F00-0000CE010000}"/>
            </a:ext>
          </a:extLst>
        </xdr:cNvPr>
        <xdr:cNvSpPr/>
      </xdr:nvSpPr>
      <xdr:spPr>
        <a:xfrm>
          <a:off x="12763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3810</xdr:rowOff>
    </xdr:from>
    <xdr:to>
      <xdr:col>71</xdr:col>
      <xdr:colOff>177800</xdr:colOff>
      <xdr:row>59</xdr:row>
      <xdr:rowOff>45720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2814300" y="101193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00000000-0008-0000-0F00-0000D0010000}"/>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00000000-0008-0000-0F00-0000D1010000}"/>
            </a:ext>
          </a:extLst>
        </xdr:cNvPr>
        <xdr:cNvSpPr txBox="1"/>
      </xdr:nvSpPr>
      <xdr:spPr>
        <a:xfrm>
          <a:off x="143897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00000000-0008-0000-0F00-0000D2010000}"/>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00000000-0008-0000-0F00-0000D3010000}"/>
            </a:ext>
          </a:extLst>
        </xdr:cNvPr>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23512</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00000000-0008-0000-0F00-0000D4010000}"/>
            </a:ext>
          </a:extLst>
        </xdr:cNvPr>
        <xdr:cNvSpPr txBox="1"/>
      </xdr:nvSpPr>
      <xdr:spPr>
        <a:xfrm>
          <a:off x="152660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153052</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00000000-0008-0000-0F00-0000D5010000}"/>
            </a:ext>
          </a:extLst>
        </xdr:cNvPr>
        <xdr:cNvSpPr txBox="1"/>
      </xdr:nvSpPr>
      <xdr:spPr>
        <a:xfrm>
          <a:off x="14389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113047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00000000-0008-0000-0F00-0000D6010000}"/>
            </a:ext>
          </a:extLst>
        </xdr:cNvPr>
        <xdr:cNvSpPr txBox="1"/>
      </xdr:nvSpPr>
      <xdr:spPr>
        <a:xfrm>
          <a:off x="13500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00000000-0008-0000-0F00-0000D7010000}"/>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00000000-0008-0000-0F00-0000DD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00000000-0008-0000-0F00-0000DE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00000000-0008-0000-0F00-0000DF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00000000-0008-0000-0F00-0000EE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00000000-0008-0000-0F00-0000F0010000}"/>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00000000-0008-0000-0F00-0000F2010000}"/>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72407</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00000000-0008-0000-0F00-0000F4010000}"/>
            </a:ext>
          </a:extLst>
        </xdr:cNvPr>
        <xdr:cNvSpPr txBox="1"/>
      </xdr:nvSpPr>
      <xdr:spPr>
        <a:xfrm>
          <a:off x="22199600" y="1053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02" name="フローチャート: 判断 501">
          <a:extLst>
            <a:ext uri="{FF2B5EF4-FFF2-40B4-BE49-F238E27FC236}">
              <a16:creationId xmlns:a16="http://schemas.microsoft.com/office/drawing/2014/main" id="{00000000-0008-0000-0F00-0000F6010000}"/>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03" name="フローチャート: 判断 502">
          <a:extLst>
            <a:ext uri="{FF2B5EF4-FFF2-40B4-BE49-F238E27FC236}">
              <a16:creationId xmlns:a16="http://schemas.microsoft.com/office/drawing/2014/main" id="{00000000-0008-0000-0F00-0000F7010000}"/>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04" name="フローチャート: 判断 503">
          <a:extLst>
            <a:ext uri="{FF2B5EF4-FFF2-40B4-BE49-F238E27FC236}">
              <a16:creationId xmlns:a16="http://schemas.microsoft.com/office/drawing/2014/main" id="{00000000-0008-0000-0F00-0000F8010000}"/>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05" name="フローチャート: 判断 504">
          <a:extLst>
            <a:ext uri="{FF2B5EF4-FFF2-40B4-BE49-F238E27FC236}">
              <a16:creationId xmlns:a16="http://schemas.microsoft.com/office/drawing/2014/main" id="{00000000-0008-0000-0F00-0000F9010000}"/>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158750</xdr:rowOff>
    </xdr:from>
    <xdr:to>
      <xdr:col>116</xdr:col>
      <xdr:colOff>114300</xdr:colOff>
      <xdr:row>55</xdr:row>
      <xdr:rowOff>88900</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22110700" y="941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111777</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00000000-0008-0000-0F00-000000020000}"/>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13970</xdr:rowOff>
    </xdr:from>
    <xdr:to>
      <xdr:col>112</xdr:col>
      <xdr:colOff>38100</xdr:colOff>
      <xdr:row>55</xdr:row>
      <xdr:rowOff>115570</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21272500" y="94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38100</xdr:rowOff>
    </xdr:from>
    <xdr:to>
      <xdr:col>116</xdr:col>
      <xdr:colOff>63500</xdr:colOff>
      <xdr:row>55</xdr:row>
      <xdr:rowOff>64770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flipV="1">
          <a:off x="21323300" y="94678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48260</xdr:rowOff>
    </xdr:from>
    <xdr:to>
      <xdr:col>107</xdr:col>
      <xdr:colOff>101600</xdr:colOff>
      <xdr:row>55</xdr:row>
      <xdr:rowOff>149860</xdr:rowOff>
    </xdr:to>
    <xdr:sp macro="" textlink="">
      <xdr:nvSpPr>
        <xdr:cNvPr id="515" name="楕円 514">
          <a:extLst>
            <a:ext uri="{FF2B5EF4-FFF2-40B4-BE49-F238E27FC236}">
              <a16:creationId xmlns:a16="http://schemas.microsoft.com/office/drawing/2014/main" id="{00000000-0008-0000-0F00-000003020000}"/>
            </a:ext>
          </a:extLst>
        </xdr:cNvPr>
        <xdr:cNvSpPr/>
      </xdr:nvSpPr>
      <xdr:spPr>
        <a:xfrm>
          <a:off x="20383500" y="94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64770</xdr:rowOff>
    </xdr:from>
    <xdr:to>
      <xdr:col>111</xdr:col>
      <xdr:colOff>177800</xdr:colOff>
      <xdr:row>55</xdr:row>
      <xdr:rowOff>99060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20434300" y="94945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78740</xdr:rowOff>
    </xdr:from>
    <xdr:to>
      <xdr:col>102</xdr:col>
      <xdr:colOff>165100</xdr:colOff>
      <xdr:row>56</xdr:row>
      <xdr:rowOff>8890</xdr:rowOff>
    </xdr:to>
    <xdr:sp macro="" textlink="">
      <xdr:nvSpPr>
        <xdr:cNvPr id="517" name="楕円 516">
          <a:extLst>
            <a:ext uri="{FF2B5EF4-FFF2-40B4-BE49-F238E27FC236}">
              <a16:creationId xmlns:a16="http://schemas.microsoft.com/office/drawing/2014/main" id="{00000000-0008-0000-0F00-000005020000}"/>
            </a:ext>
          </a:extLst>
        </xdr:cNvPr>
        <xdr:cNvSpPr/>
      </xdr:nvSpPr>
      <xdr:spPr>
        <a:xfrm>
          <a:off x="194945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99060</xdr:rowOff>
    </xdr:from>
    <xdr:to>
      <xdr:col>107</xdr:col>
      <xdr:colOff>50800</xdr:colOff>
      <xdr:row>55</xdr:row>
      <xdr:rowOff>129540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9545300" y="95288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105410</xdr:rowOff>
    </xdr:from>
    <xdr:to>
      <xdr:col>98</xdr:col>
      <xdr:colOff>38100</xdr:colOff>
      <xdr:row>56</xdr:row>
      <xdr:rowOff>35560</xdr:rowOff>
    </xdr:to>
    <xdr:sp macro="" textlink="">
      <xdr:nvSpPr>
        <xdr:cNvPr id="519" name="楕円 518">
          <a:extLst>
            <a:ext uri="{FF2B5EF4-FFF2-40B4-BE49-F238E27FC236}">
              <a16:creationId xmlns:a16="http://schemas.microsoft.com/office/drawing/2014/main" id="{00000000-0008-0000-0F00-000007020000}"/>
            </a:ext>
          </a:extLst>
        </xdr:cNvPr>
        <xdr:cNvSpPr/>
      </xdr:nvSpPr>
      <xdr:spPr>
        <a:xfrm>
          <a:off x="18605500" y="95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129540</xdr:rowOff>
    </xdr:from>
    <xdr:to>
      <xdr:col>102</xdr:col>
      <xdr:colOff>114300</xdr:colOff>
      <xdr:row>55</xdr:row>
      <xdr:rowOff>156210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flipV="1">
          <a:off x="18656300" y="95592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38117</xdr:rowOff>
    </xdr:from>
    <xdr:ext cx="469744" cy="259045"/>
    <xdr:sp macro="" textlink="">
      <xdr:nvSpPr>
        <xdr:cNvPr id="521" name="n_1aveValue【保健センター・保健所】&#10;一人当たり面積">
          <a:extLst>
            <a:ext uri="{FF2B5EF4-FFF2-40B4-BE49-F238E27FC236}">
              <a16:creationId xmlns:a16="http://schemas.microsoft.com/office/drawing/2014/main" id="{00000000-0008-0000-0F00-000009020000}"/>
            </a:ext>
          </a:extLst>
        </xdr:cNvPr>
        <xdr:cNvSpPr txBox="1"/>
      </xdr:nvSpPr>
      <xdr:spPr>
        <a:xfrm>
          <a:off x="2107572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522" name="n_2aveValue【保健センター・保健所】&#10;一人当たり面積">
          <a:extLst>
            <a:ext uri="{FF2B5EF4-FFF2-40B4-BE49-F238E27FC236}">
              <a16:creationId xmlns:a16="http://schemas.microsoft.com/office/drawing/2014/main" id="{00000000-0008-0000-0F00-00000A020000}"/>
            </a:ext>
          </a:extLst>
        </xdr:cNvPr>
        <xdr:cNvSpPr txBox="1"/>
      </xdr:nvSpPr>
      <xdr:spPr>
        <a:xfrm>
          <a:off x="20199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523" name="n_3aveValue【保健センター・保健所】&#10;一人当たり面積">
          <a:extLst>
            <a:ext uri="{FF2B5EF4-FFF2-40B4-BE49-F238E27FC236}">
              <a16:creationId xmlns:a16="http://schemas.microsoft.com/office/drawing/2014/main" id="{00000000-0008-0000-0F00-00000B020000}"/>
            </a:ext>
          </a:extLst>
        </xdr:cNvPr>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524" name="n_4aveValue【保健センター・保健所】&#10;一人当たり面積">
          <a:extLst>
            <a:ext uri="{FF2B5EF4-FFF2-40B4-BE49-F238E27FC236}">
              <a16:creationId xmlns:a16="http://schemas.microsoft.com/office/drawing/2014/main" id="{00000000-0008-0000-0F00-00000C020000}"/>
            </a:ext>
          </a:extLst>
        </xdr:cNvPr>
        <xdr:cNvSpPr txBox="1"/>
      </xdr:nvSpPr>
      <xdr:spPr>
        <a:xfrm>
          <a:off x="184214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132097</xdr:rowOff>
    </xdr:from>
    <xdr:ext cx="469744" cy="259045"/>
    <xdr:sp macro="" textlink="">
      <xdr:nvSpPr>
        <xdr:cNvPr id="525" name="n_1mainValue【保健センター・保健所】&#10;一人当たり面積">
          <a:extLst>
            <a:ext uri="{FF2B5EF4-FFF2-40B4-BE49-F238E27FC236}">
              <a16:creationId xmlns:a16="http://schemas.microsoft.com/office/drawing/2014/main" id="{00000000-0008-0000-0F00-00000D020000}"/>
            </a:ext>
          </a:extLst>
        </xdr:cNvPr>
        <xdr:cNvSpPr txBox="1"/>
      </xdr:nvSpPr>
      <xdr:spPr>
        <a:xfrm>
          <a:off x="21075727" y="921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166387</xdr:rowOff>
    </xdr:from>
    <xdr:ext cx="469744" cy="259045"/>
    <xdr:sp macro="" textlink="">
      <xdr:nvSpPr>
        <xdr:cNvPr id="526" name="n_2mainValue【保健センター・保健所】&#10;一人当たり面積">
          <a:extLst>
            <a:ext uri="{FF2B5EF4-FFF2-40B4-BE49-F238E27FC236}">
              <a16:creationId xmlns:a16="http://schemas.microsoft.com/office/drawing/2014/main" id="{00000000-0008-0000-0F00-00000E020000}"/>
            </a:ext>
          </a:extLst>
        </xdr:cNvPr>
        <xdr:cNvSpPr txBox="1"/>
      </xdr:nvSpPr>
      <xdr:spPr>
        <a:xfrm>
          <a:off x="20199427" y="925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25417</xdr:rowOff>
    </xdr:from>
    <xdr:ext cx="469744" cy="259045"/>
    <xdr:sp macro="" textlink="">
      <xdr:nvSpPr>
        <xdr:cNvPr id="527" name="n_3mainValue【保健センター・保健所】&#10;一人当たり面積">
          <a:extLst>
            <a:ext uri="{FF2B5EF4-FFF2-40B4-BE49-F238E27FC236}">
              <a16:creationId xmlns:a16="http://schemas.microsoft.com/office/drawing/2014/main" id="{00000000-0008-0000-0F00-00000F020000}"/>
            </a:ext>
          </a:extLst>
        </xdr:cNvPr>
        <xdr:cNvSpPr txBox="1"/>
      </xdr:nvSpPr>
      <xdr:spPr>
        <a:xfrm>
          <a:off x="19310427" y="928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52087</xdr:rowOff>
    </xdr:from>
    <xdr:ext cx="469744" cy="259045"/>
    <xdr:sp macro="" textlink="">
      <xdr:nvSpPr>
        <xdr:cNvPr id="528" name="n_4mainValue【保健センター・保健所】&#10;一人当たり面積">
          <a:extLst>
            <a:ext uri="{FF2B5EF4-FFF2-40B4-BE49-F238E27FC236}">
              <a16:creationId xmlns:a16="http://schemas.microsoft.com/office/drawing/2014/main" id="{00000000-0008-0000-0F00-000010020000}"/>
            </a:ext>
          </a:extLst>
        </xdr:cNvPr>
        <xdr:cNvSpPr txBox="1"/>
      </xdr:nvSpPr>
      <xdr:spPr>
        <a:xfrm>
          <a:off x="18421427" y="931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00000000-0008-0000-0F00-00001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00000000-0008-0000-0F00-00003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571" name="【庁舎】&#10;有形固定資産減価償却率最小値テキスト">
          <a:extLst>
            <a:ext uri="{FF2B5EF4-FFF2-40B4-BE49-F238E27FC236}">
              <a16:creationId xmlns:a16="http://schemas.microsoft.com/office/drawing/2014/main" id="{00000000-0008-0000-0F00-00003B020000}"/>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573" name="【庁舎】&#10;有形固定資産減価償却率最大値テキスト">
          <a:extLst>
            <a:ext uri="{FF2B5EF4-FFF2-40B4-BE49-F238E27FC236}">
              <a16:creationId xmlns:a16="http://schemas.microsoft.com/office/drawing/2014/main" id="{00000000-0008-0000-0F00-00003D020000}"/>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575" name="【庁舎】&#10;有形固定資産減価償却率平均値テキスト">
          <a:extLst>
            <a:ext uri="{FF2B5EF4-FFF2-40B4-BE49-F238E27FC236}">
              <a16:creationId xmlns:a16="http://schemas.microsoft.com/office/drawing/2014/main" id="{00000000-0008-0000-0F00-00003F020000}"/>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110308</xdr:rowOff>
    </xdr:from>
    <xdr:to>
      <xdr:col>85</xdr:col>
      <xdr:colOff>177800</xdr:colOff>
      <xdr:row>107</xdr:row>
      <xdr:rowOff>40458</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62687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88735</xdr:rowOff>
    </xdr:from>
    <xdr:ext cx="405111" cy="259045"/>
    <xdr:sp macro="" textlink="">
      <xdr:nvSpPr>
        <xdr:cNvPr id="587" name="【庁舎】&#10;有形固定資産減価償却率該当値テキスト">
          <a:extLst>
            <a:ext uri="{FF2B5EF4-FFF2-40B4-BE49-F238E27FC236}">
              <a16:creationId xmlns:a16="http://schemas.microsoft.com/office/drawing/2014/main" id="{00000000-0008-0000-0F00-00004B020000}"/>
            </a:ext>
          </a:extLst>
        </xdr:cNvPr>
        <xdr:cNvSpPr txBox="1"/>
      </xdr:nvSpPr>
      <xdr:spPr>
        <a:xfrm>
          <a:off x="16357600"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85816</xdr:rowOff>
    </xdr:from>
    <xdr:to>
      <xdr:col>81</xdr:col>
      <xdr:colOff>101600</xdr:colOff>
      <xdr:row>107</xdr:row>
      <xdr:rowOff>15966</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5430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136616</xdr:rowOff>
    </xdr:from>
    <xdr:to>
      <xdr:col>85</xdr:col>
      <xdr:colOff>127000</xdr:colOff>
      <xdr:row>106</xdr:row>
      <xdr:rowOff>161108</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5481300" y="18310316"/>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61323</xdr:rowOff>
    </xdr:from>
    <xdr:to>
      <xdr:col>76</xdr:col>
      <xdr:colOff>165100</xdr:colOff>
      <xdr:row>106</xdr:row>
      <xdr:rowOff>162923</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14541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112123</xdr:rowOff>
    </xdr:from>
    <xdr:to>
      <xdr:col>81</xdr:col>
      <xdr:colOff>50800</xdr:colOff>
      <xdr:row>106</xdr:row>
      <xdr:rowOff>136616</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4592300" y="182858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35198</xdr:rowOff>
    </xdr:from>
    <xdr:to>
      <xdr:col>72</xdr:col>
      <xdr:colOff>38100</xdr:colOff>
      <xdr:row>106</xdr:row>
      <xdr:rowOff>136798</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3652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85998</xdr:rowOff>
    </xdr:from>
    <xdr:to>
      <xdr:col>76</xdr:col>
      <xdr:colOff>114300</xdr:colOff>
      <xdr:row>106</xdr:row>
      <xdr:rowOff>112123</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3703300" y="1825969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10705</xdr:rowOff>
    </xdr:from>
    <xdr:to>
      <xdr:col>67</xdr:col>
      <xdr:colOff>101600</xdr:colOff>
      <xdr:row>106</xdr:row>
      <xdr:rowOff>112305</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2763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61505</xdr:rowOff>
    </xdr:from>
    <xdr:to>
      <xdr:col>71</xdr:col>
      <xdr:colOff>177800</xdr:colOff>
      <xdr:row>106</xdr:row>
      <xdr:rowOff>85998</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2814300" y="1823520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596" name="n_1aveValue【庁舎】&#10;有形固定資産減価償却率">
          <a:extLst>
            <a:ext uri="{FF2B5EF4-FFF2-40B4-BE49-F238E27FC236}">
              <a16:creationId xmlns:a16="http://schemas.microsoft.com/office/drawing/2014/main" id="{00000000-0008-0000-0F00-000054020000}"/>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597" name="n_2aveValue【庁舎】&#10;有形固定資産減価償却率">
          <a:extLst>
            <a:ext uri="{FF2B5EF4-FFF2-40B4-BE49-F238E27FC236}">
              <a16:creationId xmlns:a16="http://schemas.microsoft.com/office/drawing/2014/main" id="{00000000-0008-0000-0F00-000055020000}"/>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598" name="n_3aveValue【庁舎】&#10;有形固定資産減価償却率">
          <a:extLst>
            <a:ext uri="{FF2B5EF4-FFF2-40B4-BE49-F238E27FC236}">
              <a16:creationId xmlns:a16="http://schemas.microsoft.com/office/drawing/2014/main" id="{00000000-0008-0000-0F00-000056020000}"/>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599" name="n_4aveValue【庁舎】&#10;有形固定資産減価償却率">
          <a:extLst>
            <a:ext uri="{FF2B5EF4-FFF2-40B4-BE49-F238E27FC236}">
              <a16:creationId xmlns:a16="http://schemas.microsoft.com/office/drawing/2014/main" id="{00000000-0008-0000-0F00-000057020000}"/>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7093</xdr:rowOff>
    </xdr:from>
    <xdr:ext cx="405111" cy="259045"/>
    <xdr:sp macro="" textlink="">
      <xdr:nvSpPr>
        <xdr:cNvPr id="600" name="n_1mainValue【庁舎】&#10;有形固定資産減価償却率">
          <a:extLst>
            <a:ext uri="{FF2B5EF4-FFF2-40B4-BE49-F238E27FC236}">
              <a16:creationId xmlns:a16="http://schemas.microsoft.com/office/drawing/2014/main" id="{00000000-0008-0000-0F00-000058020000}"/>
            </a:ext>
          </a:extLst>
        </xdr:cNvPr>
        <xdr:cNvSpPr txBox="1"/>
      </xdr:nvSpPr>
      <xdr:spPr>
        <a:xfrm>
          <a:off x="152660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154050</xdr:rowOff>
    </xdr:from>
    <xdr:ext cx="405111" cy="259045"/>
    <xdr:sp macro="" textlink="">
      <xdr:nvSpPr>
        <xdr:cNvPr id="601" name="n_2mainValue【庁舎】&#10;有形固定資産減価償却率">
          <a:extLst>
            <a:ext uri="{FF2B5EF4-FFF2-40B4-BE49-F238E27FC236}">
              <a16:creationId xmlns:a16="http://schemas.microsoft.com/office/drawing/2014/main" id="{00000000-0008-0000-0F00-000059020000}"/>
            </a:ext>
          </a:extLst>
        </xdr:cNvPr>
        <xdr:cNvSpPr txBox="1"/>
      </xdr:nvSpPr>
      <xdr:spPr>
        <a:xfrm>
          <a:off x="14389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127925</xdr:rowOff>
    </xdr:from>
    <xdr:ext cx="405111" cy="259045"/>
    <xdr:sp macro="" textlink="">
      <xdr:nvSpPr>
        <xdr:cNvPr id="602" name="n_3mainValue【庁舎】&#10;有形固定資産減価償却率">
          <a:extLst>
            <a:ext uri="{FF2B5EF4-FFF2-40B4-BE49-F238E27FC236}">
              <a16:creationId xmlns:a16="http://schemas.microsoft.com/office/drawing/2014/main" id="{00000000-0008-0000-0F00-00005A020000}"/>
            </a:ext>
          </a:extLst>
        </xdr:cNvPr>
        <xdr:cNvSpPr txBox="1"/>
      </xdr:nvSpPr>
      <xdr:spPr>
        <a:xfrm>
          <a:off x="135007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103432</xdr:rowOff>
    </xdr:from>
    <xdr:ext cx="405111" cy="259045"/>
    <xdr:sp macro="" textlink="">
      <xdr:nvSpPr>
        <xdr:cNvPr id="603" name="n_4mainValue【庁舎】&#10;有形固定資産減価償却率">
          <a:extLst>
            <a:ext uri="{FF2B5EF4-FFF2-40B4-BE49-F238E27FC236}">
              <a16:creationId xmlns:a16="http://schemas.microsoft.com/office/drawing/2014/main" id="{00000000-0008-0000-0F00-00005B020000}"/>
            </a:ext>
          </a:extLst>
        </xdr:cNvPr>
        <xdr:cNvSpPr txBox="1"/>
      </xdr:nvSpPr>
      <xdr:spPr>
        <a:xfrm>
          <a:off x="12611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00000000-0008-0000-0F00-00007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627" name="【庁舎】&#10;一人当たり面積最小値テキスト">
          <a:extLst>
            <a:ext uri="{FF2B5EF4-FFF2-40B4-BE49-F238E27FC236}">
              <a16:creationId xmlns:a16="http://schemas.microsoft.com/office/drawing/2014/main" id="{00000000-0008-0000-0F00-000073020000}"/>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629" name="【庁舎】&#10;一人当たり面積最大値テキスト">
          <a:extLst>
            <a:ext uri="{FF2B5EF4-FFF2-40B4-BE49-F238E27FC236}">
              <a16:creationId xmlns:a16="http://schemas.microsoft.com/office/drawing/2014/main" id="{00000000-0008-0000-0F00-000075020000}"/>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631" name="【庁舎】&#10;一人当たり面積平均値テキスト">
          <a:extLst>
            <a:ext uri="{FF2B5EF4-FFF2-40B4-BE49-F238E27FC236}">
              <a16:creationId xmlns:a16="http://schemas.microsoft.com/office/drawing/2014/main" id="{00000000-0008-0000-0F00-000077020000}"/>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34544</xdr:rowOff>
    </xdr:from>
    <xdr:to>
      <xdr:col>116</xdr:col>
      <xdr:colOff>114300</xdr:colOff>
      <xdr:row>106</xdr:row>
      <xdr:rowOff>136144</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221107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12971</xdr:rowOff>
    </xdr:from>
    <xdr:ext cx="469744" cy="259045"/>
    <xdr:sp macro="" textlink="">
      <xdr:nvSpPr>
        <xdr:cNvPr id="643" name="【庁舎】&#10;一人当たり面積該当値テキスト">
          <a:extLst>
            <a:ext uri="{FF2B5EF4-FFF2-40B4-BE49-F238E27FC236}">
              <a16:creationId xmlns:a16="http://schemas.microsoft.com/office/drawing/2014/main" id="{00000000-0008-0000-0F00-000083020000}"/>
            </a:ext>
          </a:extLst>
        </xdr:cNvPr>
        <xdr:cNvSpPr txBox="1"/>
      </xdr:nvSpPr>
      <xdr:spPr>
        <a:xfrm>
          <a:off x="22199600"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21272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85344</xdr:rowOff>
    </xdr:from>
    <xdr:to>
      <xdr:col>116</xdr:col>
      <xdr:colOff>63500</xdr:colOff>
      <xdr:row>106</xdr:row>
      <xdr:rowOff>99061</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21323300" y="18259044"/>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66548</xdr:rowOff>
    </xdr:from>
    <xdr:to>
      <xdr:col>107</xdr:col>
      <xdr:colOff>101600</xdr:colOff>
      <xdr:row>106</xdr:row>
      <xdr:rowOff>168148</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20383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117348</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20434300" y="182727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80263</xdr:rowOff>
    </xdr:from>
    <xdr:to>
      <xdr:col>102</xdr:col>
      <xdr:colOff>165100</xdr:colOff>
      <xdr:row>107</xdr:row>
      <xdr:rowOff>10413</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94945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117348</xdr:rowOff>
    </xdr:from>
    <xdr:to>
      <xdr:col>107</xdr:col>
      <xdr:colOff>50800</xdr:colOff>
      <xdr:row>106</xdr:row>
      <xdr:rowOff>131063</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9545300" y="182910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131063</xdr:rowOff>
    </xdr:from>
    <xdr:to>
      <xdr:col>102</xdr:col>
      <xdr:colOff>114300</xdr:colOff>
      <xdr:row>106</xdr:row>
      <xdr:rowOff>144780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flipV="1">
          <a:off x="18656300" y="1830476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652" name="n_1aveValue【庁舎】&#10;一人当たり面積">
          <a:extLst>
            <a:ext uri="{FF2B5EF4-FFF2-40B4-BE49-F238E27FC236}">
              <a16:creationId xmlns:a16="http://schemas.microsoft.com/office/drawing/2014/main" id="{00000000-0008-0000-0F00-00008C020000}"/>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653" name="n_2aveValue【庁舎】&#10;一人当たり面積">
          <a:extLst>
            <a:ext uri="{FF2B5EF4-FFF2-40B4-BE49-F238E27FC236}">
              <a16:creationId xmlns:a16="http://schemas.microsoft.com/office/drawing/2014/main" id="{00000000-0008-0000-0F00-00008D020000}"/>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654" name="n_3aveValue【庁舎】&#10;一人当たり面積">
          <a:extLst>
            <a:ext uri="{FF2B5EF4-FFF2-40B4-BE49-F238E27FC236}">
              <a16:creationId xmlns:a16="http://schemas.microsoft.com/office/drawing/2014/main" id="{00000000-0008-0000-0F00-00008E020000}"/>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655" name="n_4aveValue【庁舎】&#10;一人当たり面積">
          <a:extLst>
            <a:ext uri="{FF2B5EF4-FFF2-40B4-BE49-F238E27FC236}">
              <a16:creationId xmlns:a16="http://schemas.microsoft.com/office/drawing/2014/main" id="{00000000-0008-0000-0F00-00008F020000}"/>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656" name="n_1mainValue【庁舎】&#10;一人当たり面積">
          <a:extLst>
            <a:ext uri="{FF2B5EF4-FFF2-40B4-BE49-F238E27FC236}">
              <a16:creationId xmlns:a16="http://schemas.microsoft.com/office/drawing/2014/main" id="{00000000-0008-0000-0F00-000090020000}"/>
            </a:ext>
          </a:extLst>
        </xdr:cNvPr>
        <xdr:cNvSpPr txBox="1"/>
      </xdr:nvSpPr>
      <xdr:spPr>
        <a:xfrm>
          <a:off x="210757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159275</xdr:rowOff>
    </xdr:from>
    <xdr:ext cx="469744" cy="259045"/>
    <xdr:sp macro="" textlink="">
      <xdr:nvSpPr>
        <xdr:cNvPr id="657" name="n_2mainValue【庁舎】&#10;一人当たり面積">
          <a:extLst>
            <a:ext uri="{FF2B5EF4-FFF2-40B4-BE49-F238E27FC236}">
              <a16:creationId xmlns:a16="http://schemas.microsoft.com/office/drawing/2014/main" id="{00000000-0008-0000-0F00-000091020000}"/>
            </a:ext>
          </a:extLst>
        </xdr:cNvPr>
        <xdr:cNvSpPr txBox="1"/>
      </xdr:nvSpPr>
      <xdr:spPr>
        <a:xfrm>
          <a:off x="20199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1540</xdr:rowOff>
    </xdr:from>
    <xdr:ext cx="469744" cy="259045"/>
    <xdr:sp macro="" textlink="">
      <xdr:nvSpPr>
        <xdr:cNvPr id="658" name="n_3mainValue【庁舎】&#10;一人当たり面積">
          <a:extLst>
            <a:ext uri="{FF2B5EF4-FFF2-40B4-BE49-F238E27FC236}">
              <a16:creationId xmlns:a16="http://schemas.microsoft.com/office/drawing/2014/main" id="{00000000-0008-0000-0F00-000092020000}"/>
            </a:ext>
          </a:extLst>
        </xdr:cNvPr>
        <xdr:cNvSpPr txBox="1"/>
      </xdr:nvSpPr>
      <xdr:spPr>
        <a:xfrm>
          <a:off x="19310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659" name="n_4mainValue【庁舎】&#10;一人当たり面積">
          <a:extLst>
            <a:ext uri="{FF2B5EF4-FFF2-40B4-BE49-F238E27FC236}">
              <a16:creationId xmlns:a16="http://schemas.microsoft.com/office/drawing/2014/main" id="{00000000-0008-0000-0F00-000093020000}"/>
            </a:ext>
          </a:extLst>
        </xdr:cNvPr>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ほとんどの類型において、有形固定資産減価償却率が類似団体内平均値と同程度か下回っているものの、「庁舎」については、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年度数値が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既存施設の有効活用による財政負担の抑制、また、防災拠点としての機能維持や災害リスクの分散化等を図るため、合併以前に建設した旧３町の役場庁舎を現在も使用し続けていることが大きな要因として挙げられる。また、前年度と比較して数値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ポイント増加していることから、施設の老朽化がさらに進んでいる状況にあるため、施設の改修・長寿命化・更新等の実施など将来的な対策について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、本庁舎の新設と併せて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の在り方に関する詳細な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検討を行っていく必要がある。「体育館・プール」、「保健センター・保健所」については、一人当たり面積が類似団体内平均値を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これらの施設については合併以後、施設の統廃合を行っておらず、現在も継続して使用していることがその要因として考えられる。「体育館・プール」については、施設の利用状況に応じて除却の実施を検討しているものもあり、今後、必要性に応じた施設保有量の適正化に取り組んでいく予定である。「保健センター・保健所」は町民生活との密接度が高い施設であるため、各地域における必要性も非常に高い施設である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比較的人口密度の低い本町にとっては一人当たり面積が他の団体に比べて高くなる傾向にあるものと考えられる。しかしながら、本町の「保健センター」は施設として規模が大きく、今後は、そのスペースや機能が十分に活用されているかどうか検証を行うなど施設の有効的な利用を進めていく必要が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16.140\share\&#33258;&#27835;&#25391;&#33288;&#35506;H24&#20197;&#38477;\&#33258;&#27835;&#25391;&#33288;&#35506;H24&#20197;&#38477;\02_&#36001;&#25919;\03_&#26222;&#36890;&#20250;&#35336;&#27770;&#31639;&#32113;&#35336;\05_&#36001;&#25919;&#29366;&#27841;&#36039;&#26009;&#38598;&#12304;H22&#27770;&#31639;&#65374;&#12305;\R6&#27770;&#31639;\06_&#30476;&#8594;&#24066;&#30010;&#26449;\313297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85450</v>
          </cell>
          <cell r="F3">
            <v>84459</v>
          </cell>
        </row>
        <row r="5">
          <cell r="A5" t="str">
            <v xml:space="preserve"> R03</v>
          </cell>
          <cell r="D5">
            <v>117179</v>
          </cell>
          <cell r="F5">
            <v>74568</v>
          </cell>
        </row>
        <row r="7">
          <cell r="A7" t="str">
            <v xml:space="preserve"> R04</v>
          </cell>
          <cell r="D7">
            <v>104198</v>
          </cell>
          <cell r="F7">
            <v>73693</v>
          </cell>
        </row>
        <row r="9">
          <cell r="A9" t="str">
            <v xml:space="preserve"> R05</v>
          </cell>
          <cell r="D9">
            <v>111259</v>
          </cell>
          <cell r="F9">
            <v>79401</v>
          </cell>
        </row>
        <row r="11">
          <cell r="A11" t="str">
            <v xml:space="preserve"> R06</v>
          </cell>
          <cell r="D11">
            <v>92600</v>
          </cell>
          <cell r="F11">
            <v>87379</v>
          </cell>
        </row>
        <row r="18">
          <cell r="B18" t="str">
            <v>R02</v>
          </cell>
          <cell r="C18" t="str">
            <v>R03</v>
          </cell>
          <cell r="D18" t="str">
            <v>R04</v>
          </cell>
          <cell r="E18" t="str">
            <v>R05</v>
          </cell>
          <cell r="F18" t="str">
            <v>R06</v>
          </cell>
        </row>
        <row r="19">
          <cell r="A19" t="str">
            <v>実質収支額</v>
          </cell>
          <cell r="B19">
            <v>10.42</v>
          </cell>
          <cell r="C19">
            <v>13.96</v>
          </cell>
          <cell r="D19">
            <v>13.91</v>
          </cell>
          <cell r="E19">
            <v>13.12</v>
          </cell>
          <cell r="F19">
            <v>11.56</v>
          </cell>
        </row>
        <row r="20">
          <cell r="A20" t="str">
            <v>財政調整基金残高</v>
          </cell>
          <cell r="B20">
            <v>48.78</v>
          </cell>
          <cell r="C20">
            <v>46.87</v>
          </cell>
          <cell r="D20">
            <v>47.76</v>
          </cell>
          <cell r="E20">
            <v>46.21</v>
          </cell>
          <cell r="F20">
            <v>45.72</v>
          </cell>
        </row>
        <row r="21">
          <cell r="A21" t="str">
            <v>実質単年度収支</v>
          </cell>
          <cell r="B21">
            <v>1.7</v>
          </cell>
          <cell r="C21">
            <v>4</v>
          </cell>
          <cell r="D21">
            <v>-0.27</v>
          </cell>
          <cell r="E21">
            <v>-2.16</v>
          </cell>
          <cell r="F21">
            <v>-1.37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0.99</v>
          </cell>
          <cell r="D27" t="e">
            <v>#N/A</v>
          </cell>
          <cell r="E27">
            <v>0.99</v>
          </cell>
          <cell r="F27" t="e">
            <v>#N/A</v>
          </cell>
          <cell r="G27">
            <v>1.06</v>
          </cell>
          <cell r="H27" t="e">
            <v>#N/A</v>
          </cell>
          <cell r="I27">
            <v>1.5</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宅地造成特別会計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0.01</v>
          </cell>
          <cell r="D30" t="e">
            <v>#N/A</v>
          </cell>
          <cell r="E30">
            <v>0.01</v>
          </cell>
          <cell r="F30" t="e">
            <v>#N/A</v>
          </cell>
          <cell r="G30">
            <v>0.02</v>
          </cell>
          <cell r="H30" t="e">
            <v>#N/A</v>
          </cell>
          <cell r="I30">
            <v>0.02</v>
          </cell>
          <cell r="J30" t="e">
            <v>#N/A</v>
          </cell>
          <cell r="K30">
            <v>0.01</v>
          </cell>
        </row>
        <row r="31">
          <cell r="A31" t="str">
            <v>墓地事業特別会計</v>
          </cell>
          <cell r="B31" t="e">
            <v>#N/A</v>
          </cell>
          <cell r="C31">
            <v>0.01</v>
          </cell>
          <cell r="D31" t="e">
            <v>#N/A</v>
          </cell>
          <cell r="E31">
            <v>0</v>
          </cell>
          <cell r="F31" t="e">
            <v>#N/A</v>
          </cell>
          <cell r="G31">
            <v>0</v>
          </cell>
          <cell r="H31" t="e">
            <v>#N/A</v>
          </cell>
          <cell r="I31">
            <v>0</v>
          </cell>
          <cell r="J31" t="e">
            <v>#N/A</v>
          </cell>
          <cell r="K31">
            <v>0.02</v>
          </cell>
        </row>
        <row r="32">
          <cell r="A32" t="str">
            <v>国民健康保険特別会計</v>
          </cell>
          <cell r="B32" t="e">
            <v>#N/A</v>
          </cell>
          <cell r="C32">
            <v>0.46</v>
          </cell>
          <cell r="D32" t="e">
            <v>#N/A</v>
          </cell>
          <cell r="E32">
            <v>1.03</v>
          </cell>
          <cell r="F32" t="e">
            <v>#N/A</v>
          </cell>
          <cell r="G32">
            <v>0.95</v>
          </cell>
          <cell r="H32" t="e">
            <v>#N/A</v>
          </cell>
          <cell r="I32">
            <v>0.99</v>
          </cell>
          <cell r="J32" t="e">
            <v>#N/A</v>
          </cell>
          <cell r="K32">
            <v>0.99</v>
          </cell>
        </row>
        <row r="33">
          <cell r="A33" t="str">
            <v>簡易水道特別会計</v>
          </cell>
          <cell r="B33" t="e">
            <v>#N/A</v>
          </cell>
          <cell r="C33">
            <v>0.61</v>
          </cell>
          <cell r="D33" t="e">
            <v>#N/A</v>
          </cell>
          <cell r="E33">
            <v>0.42</v>
          </cell>
          <cell r="F33" t="e">
            <v>#N/A</v>
          </cell>
          <cell r="G33">
            <v>0.56000000000000005</v>
          </cell>
          <cell r="H33" t="e">
            <v>#N/A</v>
          </cell>
          <cell r="I33">
            <v>0.55000000000000004</v>
          </cell>
          <cell r="J33" t="e">
            <v>#N/A</v>
          </cell>
          <cell r="K33">
            <v>1.2</v>
          </cell>
        </row>
        <row r="34">
          <cell r="A34" t="str">
            <v>下水道等事業会計</v>
          </cell>
          <cell r="B34" t="e">
            <v>#VALUE!</v>
          </cell>
          <cell r="C34" t="e">
            <v>#VALUE!</v>
          </cell>
          <cell r="D34" t="e">
            <v>#VALUE!</v>
          </cell>
          <cell r="E34" t="e">
            <v>#VALUE!</v>
          </cell>
          <cell r="F34" t="e">
            <v>#VALUE!</v>
          </cell>
          <cell r="G34" t="e">
            <v>#VALUE!</v>
          </cell>
          <cell r="H34" t="e">
            <v>#VALUE!</v>
          </cell>
          <cell r="I34" t="e">
            <v>#VALUE!</v>
          </cell>
          <cell r="J34" t="e">
            <v>#N/A</v>
          </cell>
          <cell r="K34">
            <v>1.79</v>
          </cell>
        </row>
        <row r="35">
          <cell r="A35" t="str">
            <v>介護保険特別会計</v>
          </cell>
          <cell r="B35" t="e">
            <v>#N/A</v>
          </cell>
          <cell r="C35">
            <v>2.04</v>
          </cell>
          <cell r="D35" t="e">
            <v>#N/A</v>
          </cell>
          <cell r="E35">
            <v>2.68</v>
          </cell>
          <cell r="F35" t="e">
            <v>#N/A</v>
          </cell>
          <cell r="G35">
            <v>5.94</v>
          </cell>
          <cell r="H35" t="e">
            <v>#N/A</v>
          </cell>
          <cell r="I35">
            <v>2.85</v>
          </cell>
          <cell r="J35" t="e">
            <v>#N/A</v>
          </cell>
          <cell r="K35">
            <v>2.8</v>
          </cell>
        </row>
        <row r="36">
          <cell r="A36" t="str">
            <v>一般会計</v>
          </cell>
          <cell r="B36" t="e">
            <v>#N/A</v>
          </cell>
          <cell r="C36">
            <v>10.38</v>
          </cell>
          <cell r="D36" t="e">
            <v>#N/A</v>
          </cell>
          <cell r="E36">
            <v>13.93</v>
          </cell>
          <cell r="F36" t="e">
            <v>#N/A</v>
          </cell>
          <cell r="G36">
            <v>13.9</v>
          </cell>
          <cell r="H36" t="e">
            <v>#N/A</v>
          </cell>
          <cell r="I36">
            <v>13.1</v>
          </cell>
          <cell r="J36" t="e">
            <v>#N/A</v>
          </cell>
          <cell r="K36">
            <v>11.53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1351</v>
          </cell>
          <cell r="G42">
            <v>1322</v>
          </cell>
          <cell r="J42">
            <v>1322</v>
          </cell>
          <cell r="M42">
            <v>1345</v>
          </cell>
          <cell r="P42">
            <v>1303</v>
          </cell>
        </row>
        <row r="43">
          <cell r="A43" t="str">
            <v>一時借入金の利子</v>
          </cell>
          <cell r="B43" t="str">
            <v>-</v>
          </cell>
          <cell r="E43" t="str">
            <v>-</v>
          </cell>
          <cell r="H43" t="str">
            <v>-</v>
          </cell>
          <cell r="K43" t="str">
            <v>-</v>
          </cell>
          <cell r="N43" t="str">
            <v>-</v>
          </cell>
        </row>
        <row r="44">
          <cell r="A44" t="str">
            <v>債務負担行為に基づく支出額</v>
          </cell>
          <cell r="B44">
            <v>0</v>
          </cell>
          <cell r="E44">
            <v>0</v>
          </cell>
          <cell r="H44">
            <v>0</v>
          </cell>
          <cell r="K44">
            <v>0</v>
          </cell>
          <cell r="N44">
            <v>0</v>
          </cell>
        </row>
        <row r="45">
          <cell r="A45" t="str">
            <v>組合等が起こした地方債の元利償還金に対する負担金等</v>
          </cell>
          <cell r="B45">
            <v>17</v>
          </cell>
          <cell r="E45">
            <v>16</v>
          </cell>
          <cell r="H45">
            <v>23</v>
          </cell>
          <cell r="K45">
            <v>15</v>
          </cell>
          <cell r="N45">
            <v>18</v>
          </cell>
        </row>
        <row r="46">
          <cell r="A46" t="str">
            <v>公営企業債の元利償還金に対する繰入金</v>
          </cell>
          <cell r="B46">
            <v>619</v>
          </cell>
          <cell r="E46">
            <v>627</v>
          </cell>
          <cell r="H46">
            <v>619</v>
          </cell>
          <cell r="K46">
            <v>582</v>
          </cell>
          <cell r="N46">
            <v>576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1203</v>
          </cell>
          <cell r="E49">
            <v>1189</v>
          </cell>
          <cell r="H49">
            <v>1213</v>
          </cell>
          <cell r="K49">
            <v>1289</v>
          </cell>
          <cell r="N49">
            <v>1339</v>
          </cell>
        </row>
        <row r="50">
          <cell r="A50" t="str">
            <v>実質公債費比率の分子</v>
          </cell>
          <cell r="B50" t="e">
            <v>#N/A</v>
          </cell>
          <cell r="C50">
            <v>488</v>
          </cell>
          <cell r="D50" t="e">
            <v>#N/A</v>
          </cell>
          <cell r="E50" t="e">
            <v>#N/A</v>
          </cell>
          <cell r="F50">
            <v>510</v>
          </cell>
          <cell r="G50" t="e">
            <v>#N/A</v>
          </cell>
          <cell r="H50" t="e">
            <v>#N/A</v>
          </cell>
          <cell r="I50">
            <v>533</v>
          </cell>
          <cell r="J50" t="e">
            <v>#N/A</v>
          </cell>
          <cell r="K50" t="e">
            <v>#N/A</v>
          </cell>
          <cell r="L50">
            <v>541</v>
          </cell>
          <cell r="M50" t="e">
            <v>#N/A</v>
          </cell>
          <cell r="N50" t="e">
            <v>#N/A</v>
          </cell>
          <cell r="O50">
            <v>630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12390</v>
          </cell>
          <cell r="G56">
            <v>12452</v>
          </cell>
          <cell r="J56">
            <v>12112</v>
          </cell>
          <cell r="M56">
            <v>11833</v>
          </cell>
          <cell r="P56">
            <v>11513</v>
          </cell>
        </row>
        <row r="57">
          <cell r="A57" t="str">
            <v>充当可能特定歳入</v>
          </cell>
          <cell r="D57">
            <v>102</v>
          </cell>
          <cell r="G57">
            <v>126</v>
          </cell>
          <cell r="J57">
            <v>152</v>
          </cell>
          <cell r="M57">
            <v>193</v>
          </cell>
          <cell r="P57">
            <v>215</v>
          </cell>
        </row>
        <row r="58">
          <cell r="A58" t="str">
            <v>充当可能基金</v>
          </cell>
          <cell r="D58">
            <v>4217</v>
          </cell>
          <cell r="G58">
            <v>4289</v>
          </cell>
          <cell r="J58">
            <v>4276</v>
          </cell>
          <cell r="M58">
            <v>4208</v>
          </cell>
          <cell r="P58">
            <v>4247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0</v>
          </cell>
          <cell r="E61" t="str">
            <v>-</v>
          </cell>
          <cell r="H61" t="str">
            <v>-</v>
          </cell>
          <cell r="K61" t="str">
            <v>-</v>
          </cell>
          <cell r="N61" t="str">
            <v>-</v>
          </cell>
        </row>
        <row r="62">
          <cell r="A62" t="str">
            <v>退職手当負担見込額</v>
          </cell>
          <cell r="B62">
            <v>728</v>
          </cell>
          <cell r="E62">
            <v>739</v>
          </cell>
          <cell r="H62">
            <v>774</v>
          </cell>
          <cell r="K62">
            <v>794</v>
          </cell>
          <cell r="N62">
            <v>816</v>
          </cell>
        </row>
        <row r="63">
          <cell r="A63" t="str">
            <v>組合等負担等見込額</v>
          </cell>
          <cell r="B63">
            <v>177</v>
          </cell>
          <cell r="E63">
            <v>170</v>
          </cell>
          <cell r="H63">
            <v>169</v>
          </cell>
          <cell r="K63">
            <v>158</v>
          </cell>
          <cell r="N63">
            <v>173</v>
          </cell>
        </row>
        <row r="64">
          <cell r="A64" t="str">
            <v>公営企業債等繰入見込額</v>
          </cell>
          <cell r="B64">
            <v>4508</v>
          </cell>
          <cell r="E64">
            <v>4194</v>
          </cell>
          <cell r="H64">
            <v>3836</v>
          </cell>
          <cell r="K64">
            <v>3351</v>
          </cell>
          <cell r="N64">
            <v>3139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12149</v>
          </cell>
          <cell r="E66">
            <v>12901</v>
          </cell>
          <cell r="H66">
            <v>12928</v>
          </cell>
          <cell r="K66">
            <v>13097</v>
          </cell>
          <cell r="N66">
            <v>12983</v>
          </cell>
        </row>
        <row r="67">
          <cell r="A67" t="str">
            <v>将来負担比率の分子</v>
          </cell>
          <cell r="B67" t="e">
            <v>#N/A</v>
          </cell>
          <cell r="C67">
            <v>853</v>
          </cell>
          <cell r="D67" t="e">
            <v>#N/A</v>
          </cell>
          <cell r="E67" t="e">
            <v>#N/A</v>
          </cell>
          <cell r="F67">
            <v>1137</v>
          </cell>
          <cell r="G67" t="e">
            <v>#N/A</v>
          </cell>
          <cell r="H67" t="e">
            <v>#N/A</v>
          </cell>
          <cell r="I67">
            <v>1165</v>
          </cell>
          <cell r="J67" t="e">
            <v>#N/A</v>
          </cell>
          <cell r="K67" t="e">
            <v>#N/A</v>
          </cell>
          <cell r="L67">
            <v>1165</v>
          </cell>
          <cell r="M67" t="e">
            <v>#N/A</v>
          </cell>
          <cell r="N67" t="e">
            <v>#N/A</v>
          </cell>
          <cell r="O67">
            <v>1135</v>
          </cell>
          <cell r="P67" t="e">
            <v>#N/A</v>
          </cell>
        </row>
        <row r="71">
          <cell r="B71" t="str">
            <v>R04</v>
          </cell>
          <cell r="C71" t="str">
            <v>R05</v>
          </cell>
          <cell r="D71" t="str">
            <v>R06</v>
          </cell>
        </row>
        <row r="72">
          <cell r="A72" t="str">
            <v>財政調整基金</v>
          </cell>
          <cell r="B72">
            <v>3301</v>
          </cell>
          <cell r="C72">
            <v>3203</v>
          </cell>
          <cell r="D72">
            <v>3206</v>
          </cell>
        </row>
        <row r="73">
          <cell r="A73" t="str">
            <v>減債基金</v>
          </cell>
          <cell r="B73">
            <v>970</v>
          </cell>
          <cell r="C73">
            <v>999</v>
          </cell>
          <cell r="D73">
            <v>1035</v>
          </cell>
        </row>
        <row r="74">
          <cell r="A74" t="str">
            <v>その他特定目的基金</v>
          </cell>
          <cell r="B74">
            <v>2461</v>
          </cell>
          <cell r="C74">
            <v>2545</v>
          </cell>
          <cell r="D74">
            <v>2695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90" zoomScaleNormal="9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13389895</v>
      </c>
      <c r="BO4" s="346"/>
      <c r="BP4" s="346"/>
      <c r="BQ4" s="346"/>
      <c r="BR4" s="346"/>
      <c r="BS4" s="346"/>
      <c r="BT4" s="346"/>
      <c r="BU4" s="347"/>
      <c r="BV4" s="345">
        <v>13296958</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11.6</v>
      </c>
      <c r="CU4" s="352"/>
      <c r="CV4" s="352"/>
      <c r="CW4" s="352"/>
      <c r="CX4" s="352"/>
      <c r="CY4" s="352"/>
      <c r="CZ4" s="352"/>
      <c r="DA4" s="353"/>
      <c r="DB4" s="351">
        <v>13.1</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05" t="s">
        <v>29</v>
      </c>
      <c r="AN5" s="406"/>
      <c r="AO5" s="406"/>
      <c r="AP5" s="406"/>
      <c r="AQ5" s="406"/>
      <c r="AR5" s="406"/>
      <c r="AS5" s="406"/>
      <c r="AT5" s="407"/>
      <c r="AU5" s="408" t="s">
        <v>30</v>
      </c>
      <c r="AV5" s="409"/>
      <c r="AW5" s="409"/>
      <c r="AX5" s="409"/>
      <c r="AY5" s="410" t="s">
        <v>31</v>
      </c>
      <c r="AZ5" s="411"/>
      <c r="BA5" s="411"/>
      <c r="BB5" s="411"/>
      <c r="BC5" s="411"/>
      <c r="BD5" s="411"/>
      <c r="BE5" s="411"/>
      <c r="BF5" s="411"/>
      <c r="BG5" s="411"/>
      <c r="BH5" s="411"/>
      <c r="BI5" s="411"/>
      <c r="BJ5" s="411"/>
      <c r="BK5" s="411"/>
      <c r="BL5" s="411"/>
      <c r="BM5" s="412"/>
      <c r="BN5" s="413">
        <v>12393981</v>
      </c>
      <c r="BO5" s="414"/>
      <c r="BP5" s="414"/>
      <c r="BQ5" s="414"/>
      <c r="BR5" s="414"/>
      <c r="BS5" s="414"/>
      <c r="BT5" s="414"/>
      <c r="BU5" s="415"/>
      <c r="BV5" s="413">
        <v>12224668</v>
      </c>
      <c r="BW5" s="414"/>
      <c r="BX5" s="414"/>
      <c r="BY5" s="414"/>
      <c r="BZ5" s="414"/>
      <c r="CA5" s="414"/>
      <c r="CB5" s="414"/>
      <c r="CC5" s="415"/>
      <c r="CD5" s="416" t="s">
        <v>32</v>
      </c>
      <c r="CE5" s="417"/>
      <c r="CF5" s="417"/>
      <c r="CG5" s="417"/>
      <c r="CH5" s="417"/>
      <c r="CI5" s="417"/>
      <c r="CJ5" s="417"/>
      <c r="CK5" s="417"/>
      <c r="CL5" s="417"/>
      <c r="CM5" s="417"/>
      <c r="CN5" s="417"/>
      <c r="CO5" s="417"/>
      <c r="CP5" s="417"/>
      <c r="CQ5" s="417"/>
      <c r="CR5" s="417"/>
      <c r="CS5" s="418"/>
      <c r="CT5" s="379">
        <v>89.1</v>
      </c>
      <c r="CU5" s="380"/>
      <c r="CV5" s="380"/>
      <c r="CW5" s="380"/>
      <c r="CX5" s="380"/>
      <c r="CY5" s="380"/>
      <c r="CZ5" s="380"/>
      <c r="DA5" s="381"/>
      <c r="DB5" s="379">
        <v>91.9</v>
      </c>
      <c r="DC5" s="380"/>
      <c r="DD5" s="380"/>
      <c r="DE5" s="380"/>
      <c r="DF5" s="380"/>
      <c r="DG5" s="380"/>
      <c r="DH5" s="380"/>
      <c r="DI5" s="381"/>
    </row>
    <row r="6" spans="1:119" ht="18.75" customHeight="1" x14ac:dyDescent="0.15">
      <c r="A6" s="40"/>
      <c r="B6" s="382" t="s">
        <v>33</v>
      </c>
      <c r="C6" s="383"/>
      <c r="D6" s="383"/>
      <c r="E6" s="384"/>
      <c r="F6" s="384"/>
      <c r="G6" s="384"/>
      <c r="H6" s="384"/>
      <c r="I6" s="384"/>
      <c r="J6" s="384"/>
      <c r="K6" s="384"/>
      <c r="L6" s="384" t="s">
        <v>34</v>
      </c>
      <c r="M6" s="384"/>
      <c r="N6" s="384"/>
      <c r="O6" s="384"/>
      <c r="P6" s="384"/>
      <c r="Q6" s="384"/>
      <c r="R6" s="388"/>
      <c r="S6" s="388"/>
      <c r="T6" s="388"/>
      <c r="U6" s="388"/>
      <c r="V6" s="389"/>
      <c r="W6" s="392" t="s">
        <v>35</v>
      </c>
      <c r="X6" s="393"/>
      <c r="Y6" s="393"/>
      <c r="Z6" s="393"/>
      <c r="AA6" s="393"/>
      <c r="AB6" s="383"/>
      <c r="AC6" s="396" t="s">
        <v>36</v>
      </c>
      <c r="AD6" s="397"/>
      <c r="AE6" s="397"/>
      <c r="AF6" s="397"/>
      <c r="AG6" s="397"/>
      <c r="AH6" s="397"/>
      <c r="AI6" s="397"/>
      <c r="AJ6" s="397"/>
      <c r="AK6" s="397"/>
      <c r="AL6" s="398"/>
      <c r="AM6" s="405" t="s">
        <v>37</v>
      </c>
      <c r="AN6" s="406"/>
      <c r="AO6" s="406"/>
      <c r="AP6" s="406"/>
      <c r="AQ6" s="406"/>
      <c r="AR6" s="406"/>
      <c r="AS6" s="406"/>
      <c r="AT6" s="407"/>
      <c r="AU6" s="408" t="s">
        <v>30</v>
      </c>
      <c r="AV6" s="409"/>
      <c r="AW6" s="409"/>
      <c r="AX6" s="409"/>
      <c r="AY6" s="410" t="s">
        <v>38</v>
      </c>
      <c r="AZ6" s="411"/>
      <c r="BA6" s="411"/>
      <c r="BB6" s="411"/>
      <c r="BC6" s="411"/>
      <c r="BD6" s="411"/>
      <c r="BE6" s="411"/>
      <c r="BF6" s="411"/>
      <c r="BG6" s="411"/>
      <c r="BH6" s="411"/>
      <c r="BI6" s="411"/>
      <c r="BJ6" s="411"/>
      <c r="BK6" s="411"/>
      <c r="BL6" s="411"/>
      <c r="BM6" s="412"/>
      <c r="BN6" s="413">
        <v>995914</v>
      </c>
      <c r="BO6" s="414"/>
      <c r="BP6" s="414"/>
      <c r="BQ6" s="414"/>
      <c r="BR6" s="414"/>
      <c r="BS6" s="414"/>
      <c r="BT6" s="414"/>
      <c r="BU6" s="415"/>
      <c r="BV6" s="413">
        <v>1072290</v>
      </c>
      <c r="BW6" s="414"/>
      <c r="BX6" s="414"/>
      <c r="BY6" s="414"/>
      <c r="BZ6" s="414"/>
      <c r="CA6" s="414"/>
      <c r="CB6" s="414"/>
      <c r="CC6" s="415"/>
      <c r="CD6" s="416" t="s">
        <v>39</v>
      </c>
      <c r="CE6" s="417"/>
      <c r="CF6" s="417"/>
      <c r="CG6" s="417"/>
      <c r="CH6" s="417"/>
      <c r="CI6" s="417"/>
      <c r="CJ6" s="417"/>
      <c r="CK6" s="417"/>
      <c r="CL6" s="417"/>
      <c r="CM6" s="417"/>
      <c r="CN6" s="417"/>
      <c r="CO6" s="417"/>
      <c r="CP6" s="417"/>
      <c r="CQ6" s="417"/>
      <c r="CR6" s="417"/>
      <c r="CS6" s="418"/>
      <c r="CT6" s="419">
        <v>89.3</v>
      </c>
      <c r="CU6" s="420"/>
      <c r="CV6" s="420"/>
      <c r="CW6" s="420"/>
      <c r="CX6" s="420"/>
      <c r="CY6" s="420"/>
      <c r="CZ6" s="420"/>
      <c r="DA6" s="421"/>
      <c r="DB6" s="419">
        <v>92.3</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399"/>
      <c r="AD7" s="400"/>
      <c r="AE7" s="400"/>
      <c r="AF7" s="400"/>
      <c r="AG7" s="400"/>
      <c r="AH7" s="400"/>
      <c r="AI7" s="400"/>
      <c r="AJ7" s="400"/>
      <c r="AK7" s="400"/>
      <c r="AL7" s="401"/>
      <c r="AM7" s="405" t="s">
        <v>40</v>
      </c>
      <c r="AN7" s="406"/>
      <c r="AO7" s="406"/>
      <c r="AP7" s="406"/>
      <c r="AQ7" s="406"/>
      <c r="AR7" s="406"/>
      <c r="AS7" s="406"/>
      <c r="AT7" s="407"/>
      <c r="AU7" s="408" t="s">
        <v>30</v>
      </c>
      <c r="AV7" s="409"/>
      <c r="AW7" s="409"/>
      <c r="AX7" s="409"/>
      <c r="AY7" s="410" t="s">
        <v>41</v>
      </c>
      <c r="AZ7" s="411"/>
      <c r="BA7" s="411"/>
      <c r="BB7" s="411"/>
      <c r="BC7" s="411"/>
      <c r="BD7" s="411"/>
      <c r="BE7" s="411"/>
      <c r="BF7" s="411"/>
      <c r="BG7" s="411"/>
      <c r="BH7" s="411"/>
      <c r="BI7" s="411"/>
      <c r="BJ7" s="411"/>
      <c r="BK7" s="411"/>
      <c r="BL7" s="411"/>
      <c r="BM7" s="412"/>
      <c r="BN7" s="413">
        <v>185387</v>
      </c>
      <c r="BO7" s="414"/>
      <c r="BP7" s="414"/>
      <c r="BQ7" s="414"/>
      <c r="BR7" s="414"/>
      <c r="BS7" s="414"/>
      <c r="BT7" s="414"/>
      <c r="BU7" s="415"/>
      <c r="BV7" s="413">
        <v>162935</v>
      </c>
      <c r="BW7" s="414"/>
      <c r="BX7" s="414"/>
      <c r="BY7" s="414"/>
      <c r="BZ7" s="414"/>
      <c r="CA7" s="414"/>
      <c r="CB7" s="414"/>
      <c r="CC7" s="415"/>
      <c r="CD7" s="416" t="s">
        <v>42</v>
      </c>
      <c r="CE7" s="417"/>
      <c r="CF7" s="417"/>
      <c r="CG7" s="417"/>
      <c r="CH7" s="417"/>
      <c r="CI7" s="417"/>
      <c r="CJ7" s="417"/>
      <c r="CK7" s="417"/>
      <c r="CL7" s="417"/>
      <c r="CM7" s="417"/>
      <c r="CN7" s="417"/>
      <c r="CO7" s="417"/>
      <c r="CP7" s="417"/>
      <c r="CQ7" s="417"/>
      <c r="CR7" s="417"/>
      <c r="CS7" s="418"/>
      <c r="CT7" s="413">
        <v>7012773</v>
      </c>
      <c r="CU7" s="414"/>
      <c r="CV7" s="414"/>
      <c r="CW7" s="414"/>
      <c r="CX7" s="414"/>
      <c r="CY7" s="414"/>
      <c r="CZ7" s="414"/>
      <c r="DA7" s="415"/>
      <c r="DB7" s="413">
        <v>6932675</v>
      </c>
      <c r="DC7" s="414"/>
      <c r="DD7" s="414"/>
      <c r="DE7" s="414"/>
      <c r="DF7" s="414"/>
      <c r="DG7" s="414"/>
      <c r="DH7" s="414"/>
      <c r="DI7" s="415"/>
    </row>
    <row r="8" spans="1:119" ht="18.75" customHeight="1" thickBot="1" x14ac:dyDescent="0.2">
      <c r="A8" s="40"/>
      <c r="B8" s="385"/>
      <c r="C8" s="386"/>
      <c r="D8" s="386"/>
      <c r="E8" s="387"/>
      <c r="F8" s="387"/>
      <c r="G8" s="387"/>
      <c r="H8" s="387"/>
      <c r="I8" s="387"/>
      <c r="J8" s="387"/>
      <c r="K8" s="387"/>
      <c r="L8" s="387"/>
      <c r="M8" s="387"/>
      <c r="N8" s="387"/>
      <c r="O8" s="387"/>
      <c r="P8" s="387"/>
      <c r="Q8" s="387"/>
      <c r="R8" s="390"/>
      <c r="S8" s="390"/>
      <c r="T8" s="390"/>
      <c r="U8" s="390"/>
      <c r="V8" s="391"/>
      <c r="W8" s="394"/>
      <c r="X8" s="395"/>
      <c r="Y8" s="395"/>
      <c r="Z8" s="395"/>
      <c r="AA8" s="395"/>
      <c r="AB8" s="386"/>
      <c r="AC8" s="402"/>
      <c r="AD8" s="403"/>
      <c r="AE8" s="403"/>
      <c r="AF8" s="403"/>
      <c r="AG8" s="403"/>
      <c r="AH8" s="403"/>
      <c r="AI8" s="403"/>
      <c r="AJ8" s="403"/>
      <c r="AK8" s="403"/>
      <c r="AL8" s="404"/>
      <c r="AM8" s="405" t="s">
        <v>43</v>
      </c>
      <c r="AN8" s="406"/>
      <c r="AO8" s="406"/>
      <c r="AP8" s="406"/>
      <c r="AQ8" s="406"/>
      <c r="AR8" s="406"/>
      <c r="AS8" s="406"/>
      <c r="AT8" s="407"/>
      <c r="AU8" s="408" t="s">
        <v>30</v>
      </c>
      <c r="AV8" s="409"/>
      <c r="AW8" s="409"/>
      <c r="AX8" s="409"/>
      <c r="AY8" s="410" t="s">
        <v>44</v>
      </c>
      <c r="AZ8" s="411"/>
      <c r="BA8" s="411"/>
      <c r="BB8" s="411"/>
      <c r="BC8" s="411"/>
      <c r="BD8" s="411"/>
      <c r="BE8" s="411"/>
      <c r="BF8" s="411"/>
      <c r="BG8" s="411"/>
      <c r="BH8" s="411"/>
      <c r="BI8" s="411"/>
      <c r="BJ8" s="411"/>
      <c r="BK8" s="411"/>
      <c r="BL8" s="411"/>
      <c r="BM8" s="412"/>
      <c r="BN8" s="413">
        <v>810527</v>
      </c>
      <c r="BO8" s="414"/>
      <c r="BP8" s="414"/>
      <c r="BQ8" s="414"/>
      <c r="BR8" s="414"/>
      <c r="BS8" s="414"/>
      <c r="BT8" s="414"/>
      <c r="BU8" s="415"/>
      <c r="BV8" s="413">
        <v>909355</v>
      </c>
      <c r="BW8" s="414"/>
      <c r="BX8" s="414"/>
      <c r="BY8" s="414"/>
      <c r="BZ8" s="414"/>
      <c r="CA8" s="414"/>
      <c r="CB8" s="414"/>
      <c r="CC8" s="415"/>
      <c r="CD8" s="416" t="s">
        <v>45</v>
      </c>
      <c r="CE8" s="417"/>
      <c r="CF8" s="417"/>
      <c r="CG8" s="417"/>
      <c r="CH8" s="417"/>
      <c r="CI8" s="417"/>
      <c r="CJ8" s="417"/>
      <c r="CK8" s="417"/>
      <c r="CL8" s="417"/>
      <c r="CM8" s="417"/>
      <c r="CN8" s="417"/>
      <c r="CO8" s="417"/>
      <c r="CP8" s="417"/>
      <c r="CQ8" s="417"/>
      <c r="CR8" s="417"/>
      <c r="CS8" s="418"/>
      <c r="CT8" s="422">
        <v>0.23</v>
      </c>
      <c r="CU8" s="423"/>
      <c r="CV8" s="423"/>
      <c r="CW8" s="423"/>
      <c r="CX8" s="423"/>
      <c r="CY8" s="423"/>
      <c r="CZ8" s="423"/>
      <c r="DA8" s="424"/>
      <c r="DB8" s="422">
        <v>0.23</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15937</v>
      </c>
      <c r="S9" s="430"/>
      <c r="T9" s="430"/>
      <c r="U9" s="430"/>
      <c r="V9" s="431"/>
      <c r="W9" s="339" t="s">
        <v>48</v>
      </c>
      <c r="X9" s="340"/>
      <c r="Y9" s="340"/>
      <c r="Z9" s="340"/>
      <c r="AA9" s="340"/>
      <c r="AB9" s="340"/>
      <c r="AC9" s="340"/>
      <c r="AD9" s="340"/>
      <c r="AE9" s="340"/>
      <c r="AF9" s="340"/>
      <c r="AG9" s="340"/>
      <c r="AH9" s="340"/>
      <c r="AI9" s="340"/>
      <c r="AJ9" s="340"/>
      <c r="AK9" s="340"/>
      <c r="AL9" s="341"/>
      <c r="AM9" s="405" t="s">
        <v>49</v>
      </c>
      <c r="AN9" s="406"/>
      <c r="AO9" s="406"/>
      <c r="AP9" s="406"/>
      <c r="AQ9" s="406"/>
      <c r="AR9" s="406"/>
      <c r="AS9" s="406"/>
      <c r="AT9" s="407"/>
      <c r="AU9" s="408" t="s">
        <v>30</v>
      </c>
      <c r="AV9" s="409"/>
      <c r="AW9" s="409"/>
      <c r="AX9" s="409"/>
      <c r="AY9" s="410" t="s">
        <v>50</v>
      </c>
      <c r="AZ9" s="411"/>
      <c r="BA9" s="411"/>
      <c r="BB9" s="411"/>
      <c r="BC9" s="411"/>
      <c r="BD9" s="411"/>
      <c r="BE9" s="411"/>
      <c r="BF9" s="411"/>
      <c r="BG9" s="411"/>
      <c r="BH9" s="411"/>
      <c r="BI9" s="411"/>
      <c r="BJ9" s="411"/>
      <c r="BK9" s="411"/>
      <c r="BL9" s="411"/>
      <c r="BM9" s="412"/>
      <c r="BN9" s="413">
        <v>-98828</v>
      </c>
      <c r="BO9" s="414"/>
      <c r="BP9" s="414"/>
      <c r="BQ9" s="414"/>
      <c r="BR9" s="414"/>
      <c r="BS9" s="414"/>
      <c r="BT9" s="414"/>
      <c r="BU9" s="415"/>
      <c r="BV9" s="413">
        <v>-52239</v>
      </c>
      <c r="BW9" s="414"/>
      <c r="BX9" s="414"/>
      <c r="BY9" s="414"/>
      <c r="BZ9" s="414"/>
      <c r="CA9" s="414"/>
      <c r="CB9" s="414"/>
      <c r="CC9" s="415"/>
      <c r="CD9" s="416" t="s">
        <v>51</v>
      </c>
      <c r="CE9" s="417"/>
      <c r="CF9" s="417"/>
      <c r="CG9" s="417"/>
      <c r="CH9" s="417"/>
      <c r="CI9" s="417"/>
      <c r="CJ9" s="417"/>
      <c r="CK9" s="417"/>
      <c r="CL9" s="417"/>
      <c r="CM9" s="417"/>
      <c r="CN9" s="417"/>
      <c r="CO9" s="417"/>
      <c r="CP9" s="417"/>
      <c r="CQ9" s="417"/>
      <c r="CR9" s="417"/>
      <c r="CS9" s="418"/>
      <c r="CT9" s="379">
        <v>14.9</v>
      </c>
      <c r="CU9" s="380"/>
      <c r="CV9" s="380"/>
      <c r="CW9" s="380"/>
      <c r="CX9" s="380"/>
      <c r="CY9" s="380"/>
      <c r="CZ9" s="380"/>
      <c r="DA9" s="381"/>
      <c r="DB9" s="379">
        <v>14.3</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06"/>
      <c r="N10" s="406"/>
      <c r="O10" s="406"/>
      <c r="P10" s="406"/>
      <c r="Q10" s="407"/>
      <c r="R10" s="433">
        <v>16985</v>
      </c>
      <c r="S10" s="434"/>
      <c r="T10" s="434"/>
      <c r="U10" s="434"/>
      <c r="V10" s="435"/>
      <c r="W10" s="370"/>
      <c r="X10" s="371"/>
      <c r="Y10" s="371"/>
      <c r="Z10" s="371"/>
      <c r="AA10" s="371"/>
      <c r="AB10" s="371"/>
      <c r="AC10" s="371"/>
      <c r="AD10" s="371"/>
      <c r="AE10" s="371"/>
      <c r="AF10" s="371"/>
      <c r="AG10" s="371"/>
      <c r="AH10" s="371"/>
      <c r="AI10" s="371"/>
      <c r="AJ10" s="371"/>
      <c r="AK10" s="371"/>
      <c r="AL10" s="374"/>
      <c r="AM10" s="405" t="s">
        <v>53</v>
      </c>
      <c r="AN10" s="406"/>
      <c r="AO10" s="406"/>
      <c r="AP10" s="406"/>
      <c r="AQ10" s="406"/>
      <c r="AR10" s="406"/>
      <c r="AS10" s="406"/>
      <c r="AT10" s="407"/>
      <c r="AU10" s="408" t="s">
        <v>54</v>
      </c>
      <c r="AV10" s="409"/>
      <c r="AW10" s="409"/>
      <c r="AX10" s="409"/>
      <c r="AY10" s="410" t="s">
        <v>55</v>
      </c>
      <c r="AZ10" s="411"/>
      <c r="BA10" s="411"/>
      <c r="BB10" s="411"/>
      <c r="BC10" s="411"/>
      <c r="BD10" s="411"/>
      <c r="BE10" s="411"/>
      <c r="BF10" s="411"/>
      <c r="BG10" s="411"/>
      <c r="BH10" s="411"/>
      <c r="BI10" s="411"/>
      <c r="BJ10" s="411"/>
      <c r="BK10" s="411"/>
      <c r="BL10" s="411"/>
      <c r="BM10" s="412"/>
      <c r="BN10" s="413">
        <v>2520</v>
      </c>
      <c r="BO10" s="414"/>
      <c r="BP10" s="414"/>
      <c r="BQ10" s="414"/>
      <c r="BR10" s="414"/>
      <c r="BS10" s="414"/>
      <c r="BT10" s="414"/>
      <c r="BU10" s="415"/>
      <c r="BV10" s="413">
        <v>2450</v>
      </c>
      <c r="BW10" s="414"/>
      <c r="BX10" s="414"/>
      <c r="BY10" s="414"/>
      <c r="BZ10" s="414"/>
      <c r="CA10" s="414"/>
      <c r="CB10" s="414"/>
      <c r="CC10" s="415"/>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05" t="s">
        <v>59</v>
      </c>
      <c r="AN11" s="406"/>
      <c r="AO11" s="406"/>
      <c r="AP11" s="406"/>
      <c r="AQ11" s="406"/>
      <c r="AR11" s="406"/>
      <c r="AS11" s="406"/>
      <c r="AT11" s="407"/>
      <c r="AU11" s="408" t="s">
        <v>54</v>
      </c>
      <c r="AV11" s="409"/>
      <c r="AW11" s="409"/>
      <c r="AX11" s="409"/>
      <c r="AY11" s="410" t="s">
        <v>60</v>
      </c>
      <c r="AZ11" s="411"/>
      <c r="BA11" s="411"/>
      <c r="BB11" s="411"/>
      <c r="BC11" s="411"/>
      <c r="BD11" s="411"/>
      <c r="BE11" s="411"/>
      <c r="BF11" s="411"/>
      <c r="BG11" s="411"/>
      <c r="BH11" s="411"/>
      <c r="BI11" s="411"/>
      <c r="BJ11" s="411"/>
      <c r="BK11" s="411"/>
      <c r="BL11" s="411"/>
      <c r="BM11" s="412"/>
      <c r="BN11" s="413">
        <v>0</v>
      </c>
      <c r="BO11" s="414"/>
      <c r="BP11" s="414"/>
      <c r="BQ11" s="414"/>
      <c r="BR11" s="414"/>
      <c r="BS11" s="414"/>
      <c r="BT11" s="414"/>
      <c r="BU11" s="415"/>
      <c r="BV11" s="413">
        <v>0</v>
      </c>
      <c r="BW11" s="414"/>
      <c r="BX11" s="414"/>
      <c r="BY11" s="414"/>
      <c r="BZ11" s="414"/>
      <c r="CA11" s="414"/>
      <c r="CB11" s="414"/>
      <c r="CC11" s="415"/>
      <c r="CD11" s="416" t="s">
        <v>61</v>
      </c>
      <c r="CE11" s="417"/>
      <c r="CF11" s="417"/>
      <c r="CG11" s="417"/>
      <c r="CH11" s="417"/>
      <c r="CI11" s="417"/>
      <c r="CJ11" s="417"/>
      <c r="CK11" s="417"/>
      <c r="CL11" s="417"/>
      <c r="CM11" s="417"/>
      <c r="CN11" s="417"/>
      <c r="CO11" s="417"/>
      <c r="CP11" s="417"/>
      <c r="CQ11" s="417"/>
      <c r="CR11" s="417"/>
      <c r="CS11" s="418"/>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15488</v>
      </c>
      <c r="S12" s="455"/>
      <c r="T12" s="455"/>
      <c r="U12" s="455"/>
      <c r="V12" s="456"/>
      <c r="W12" s="457" t="s">
        <v>22</v>
      </c>
      <c r="X12" s="409"/>
      <c r="Y12" s="409"/>
      <c r="Z12" s="409"/>
      <c r="AA12" s="409"/>
      <c r="AB12" s="458"/>
      <c r="AC12" s="459" t="s">
        <v>65</v>
      </c>
      <c r="AD12" s="460"/>
      <c r="AE12" s="460"/>
      <c r="AF12" s="460"/>
      <c r="AG12" s="461"/>
      <c r="AH12" s="459" t="s">
        <v>66</v>
      </c>
      <c r="AI12" s="460"/>
      <c r="AJ12" s="460"/>
      <c r="AK12" s="460"/>
      <c r="AL12" s="462"/>
      <c r="AM12" s="405" t="s">
        <v>67</v>
      </c>
      <c r="AN12" s="406"/>
      <c r="AO12" s="406"/>
      <c r="AP12" s="406"/>
      <c r="AQ12" s="406"/>
      <c r="AR12" s="406"/>
      <c r="AS12" s="406"/>
      <c r="AT12" s="407"/>
      <c r="AU12" s="408" t="s">
        <v>54</v>
      </c>
      <c r="AV12" s="409"/>
      <c r="AW12" s="409"/>
      <c r="AX12" s="409"/>
      <c r="AY12" s="410" t="s">
        <v>68</v>
      </c>
      <c r="AZ12" s="411"/>
      <c r="BA12" s="411"/>
      <c r="BB12" s="411"/>
      <c r="BC12" s="411"/>
      <c r="BD12" s="411"/>
      <c r="BE12" s="411"/>
      <c r="BF12" s="411"/>
      <c r="BG12" s="411"/>
      <c r="BH12" s="411"/>
      <c r="BI12" s="411"/>
      <c r="BJ12" s="411"/>
      <c r="BK12" s="411"/>
      <c r="BL12" s="411"/>
      <c r="BM12" s="412"/>
      <c r="BN12" s="413">
        <v>0</v>
      </c>
      <c r="BO12" s="414"/>
      <c r="BP12" s="414"/>
      <c r="BQ12" s="414"/>
      <c r="BR12" s="414"/>
      <c r="BS12" s="414"/>
      <c r="BT12" s="414"/>
      <c r="BU12" s="415"/>
      <c r="BV12" s="413">
        <v>100000</v>
      </c>
      <c r="BW12" s="414"/>
      <c r="BX12" s="414"/>
      <c r="BY12" s="414"/>
      <c r="BZ12" s="414"/>
      <c r="CA12" s="414"/>
      <c r="CB12" s="414"/>
      <c r="CC12" s="415"/>
      <c r="CD12" s="416" t="s">
        <v>69</v>
      </c>
      <c r="CE12" s="417"/>
      <c r="CF12" s="417"/>
      <c r="CG12" s="417"/>
      <c r="CH12" s="417"/>
      <c r="CI12" s="417"/>
      <c r="CJ12" s="417"/>
      <c r="CK12" s="417"/>
      <c r="CL12" s="417"/>
      <c r="CM12" s="417"/>
      <c r="CN12" s="417"/>
      <c r="CO12" s="417"/>
      <c r="CP12" s="417"/>
      <c r="CQ12" s="417"/>
      <c r="CR12" s="417"/>
      <c r="CS12" s="418"/>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49"/>
      <c r="M13" s="473" t="s">
        <v>70</v>
      </c>
      <c r="N13" s="474"/>
      <c r="O13" s="474"/>
      <c r="P13" s="474"/>
      <c r="Q13" s="475"/>
      <c r="R13" s="466">
        <v>15430</v>
      </c>
      <c r="S13" s="467"/>
      <c r="T13" s="467"/>
      <c r="U13" s="467"/>
      <c r="V13" s="468"/>
      <c r="W13" s="392" t="s">
        <v>71</v>
      </c>
      <c r="X13" s="393"/>
      <c r="Y13" s="393"/>
      <c r="Z13" s="393"/>
      <c r="AA13" s="393"/>
      <c r="AB13" s="383"/>
      <c r="AC13" s="433">
        <v>1199</v>
      </c>
      <c r="AD13" s="434"/>
      <c r="AE13" s="434"/>
      <c r="AF13" s="434"/>
      <c r="AG13" s="476"/>
      <c r="AH13" s="433">
        <v>1513</v>
      </c>
      <c r="AI13" s="434"/>
      <c r="AJ13" s="434"/>
      <c r="AK13" s="434"/>
      <c r="AL13" s="435"/>
      <c r="AM13" s="405" t="s">
        <v>72</v>
      </c>
      <c r="AN13" s="406"/>
      <c r="AO13" s="406"/>
      <c r="AP13" s="406"/>
      <c r="AQ13" s="406"/>
      <c r="AR13" s="406"/>
      <c r="AS13" s="406"/>
      <c r="AT13" s="407"/>
      <c r="AU13" s="408" t="s">
        <v>54</v>
      </c>
      <c r="AV13" s="409"/>
      <c r="AW13" s="409"/>
      <c r="AX13" s="409"/>
      <c r="AY13" s="410" t="s">
        <v>73</v>
      </c>
      <c r="AZ13" s="411"/>
      <c r="BA13" s="411"/>
      <c r="BB13" s="411"/>
      <c r="BC13" s="411"/>
      <c r="BD13" s="411"/>
      <c r="BE13" s="411"/>
      <c r="BF13" s="411"/>
      <c r="BG13" s="411"/>
      <c r="BH13" s="411"/>
      <c r="BI13" s="411"/>
      <c r="BJ13" s="411"/>
      <c r="BK13" s="411"/>
      <c r="BL13" s="411"/>
      <c r="BM13" s="412"/>
      <c r="BN13" s="413">
        <v>-96308</v>
      </c>
      <c r="BO13" s="414"/>
      <c r="BP13" s="414"/>
      <c r="BQ13" s="414"/>
      <c r="BR13" s="414"/>
      <c r="BS13" s="414"/>
      <c r="BT13" s="414"/>
      <c r="BU13" s="415"/>
      <c r="BV13" s="413">
        <v>-149789</v>
      </c>
      <c r="BW13" s="414"/>
      <c r="BX13" s="414"/>
      <c r="BY13" s="414"/>
      <c r="BZ13" s="414"/>
      <c r="CA13" s="414"/>
      <c r="CB13" s="414"/>
      <c r="CC13" s="415"/>
      <c r="CD13" s="416" t="s">
        <v>74</v>
      </c>
      <c r="CE13" s="417"/>
      <c r="CF13" s="417"/>
      <c r="CG13" s="417"/>
      <c r="CH13" s="417"/>
      <c r="CI13" s="417"/>
      <c r="CJ13" s="417"/>
      <c r="CK13" s="417"/>
      <c r="CL13" s="417"/>
      <c r="CM13" s="417"/>
      <c r="CN13" s="417"/>
      <c r="CO13" s="417"/>
      <c r="CP13" s="417"/>
      <c r="CQ13" s="417"/>
      <c r="CR13" s="417"/>
      <c r="CS13" s="418"/>
      <c r="CT13" s="379">
        <v>10</v>
      </c>
      <c r="CU13" s="380"/>
      <c r="CV13" s="380"/>
      <c r="CW13" s="380"/>
      <c r="CX13" s="380"/>
      <c r="CY13" s="380"/>
      <c r="CZ13" s="380"/>
      <c r="DA13" s="381"/>
      <c r="DB13" s="379">
        <v>9.3000000000000007</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15748</v>
      </c>
      <c r="S14" s="467"/>
      <c r="T14" s="467"/>
      <c r="U14" s="467"/>
      <c r="V14" s="468"/>
      <c r="W14" s="372"/>
      <c r="X14" s="373"/>
      <c r="Y14" s="373"/>
      <c r="Z14" s="373"/>
      <c r="AA14" s="373"/>
      <c r="AB14" s="362"/>
      <c r="AC14" s="469">
        <v>14.7</v>
      </c>
      <c r="AD14" s="470"/>
      <c r="AE14" s="470"/>
      <c r="AF14" s="470"/>
      <c r="AG14" s="471"/>
      <c r="AH14" s="469">
        <v>17.3</v>
      </c>
      <c r="AI14" s="470"/>
      <c r="AJ14" s="470"/>
      <c r="AK14" s="470"/>
      <c r="AL14" s="472"/>
      <c r="AM14" s="405"/>
      <c r="AN14" s="406"/>
      <c r="AO14" s="406"/>
      <c r="AP14" s="406"/>
      <c r="AQ14" s="406"/>
      <c r="AR14" s="406"/>
      <c r="AS14" s="406"/>
      <c r="AT14" s="407"/>
      <c r="AU14" s="408"/>
      <c r="AV14" s="409"/>
      <c r="AW14" s="409"/>
      <c r="AX14" s="409"/>
      <c r="AY14" s="410"/>
      <c r="AZ14" s="411"/>
      <c r="BA14" s="411"/>
      <c r="BB14" s="411"/>
      <c r="BC14" s="411"/>
      <c r="BD14" s="411"/>
      <c r="BE14" s="411"/>
      <c r="BF14" s="411"/>
      <c r="BG14" s="411"/>
      <c r="BH14" s="411"/>
      <c r="BI14" s="411"/>
      <c r="BJ14" s="411"/>
      <c r="BK14" s="411"/>
      <c r="BL14" s="411"/>
      <c r="BM14" s="412"/>
      <c r="BN14" s="413"/>
      <c r="BO14" s="414"/>
      <c r="BP14" s="414"/>
      <c r="BQ14" s="414"/>
      <c r="BR14" s="414"/>
      <c r="BS14" s="414"/>
      <c r="BT14" s="414"/>
      <c r="BU14" s="415"/>
      <c r="BV14" s="413"/>
      <c r="BW14" s="414"/>
      <c r="BX14" s="414"/>
      <c r="BY14" s="414"/>
      <c r="BZ14" s="414"/>
      <c r="CA14" s="414"/>
      <c r="CB14" s="414"/>
      <c r="CC14" s="415"/>
      <c r="CD14" s="477" t="s">
        <v>76</v>
      </c>
      <c r="CE14" s="478"/>
      <c r="CF14" s="478"/>
      <c r="CG14" s="478"/>
      <c r="CH14" s="478"/>
      <c r="CI14" s="478"/>
      <c r="CJ14" s="478"/>
      <c r="CK14" s="478"/>
      <c r="CL14" s="478"/>
      <c r="CM14" s="478"/>
      <c r="CN14" s="478"/>
      <c r="CO14" s="478"/>
      <c r="CP14" s="478"/>
      <c r="CQ14" s="478"/>
      <c r="CR14" s="478"/>
      <c r="CS14" s="479"/>
      <c r="CT14" s="480">
        <v>19.8</v>
      </c>
      <c r="CU14" s="481"/>
      <c r="CV14" s="481"/>
      <c r="CW14" s="481"/>
      <c r="CX14" s="481"/>
      <c r="CY14" s="481"/>
      <c r="CZ14" s="481"/>
      <c r="DA14" s="482"/>
      <c r="DB14" s="480">
        <v>20.7</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49"/>
      <c r="M15" s="473" t="s">
        <v>70</v>
      </c>
      <c r="N15" s="474"/>
      <c r="O15" s="474"/>
      <c r="P15" s="474"/>
      <c r="Q15" s="475"/>
      <c r="R15" s="466">
        <v>15696</v>
      </c>
      <c r="S15" s="467"/>
      <c r="T15" s="467"/>
      <c r="U15" s="467"/>
      <c r="V15" s="468"/>
      <c r="W15" s="392" t="s">
        <v>77</v>
      </c>
      <c r="X15" s="393"/>
      <c r="Y15" s="393"/>
      <c r="Z15" s="393"/>
      <c r="AA15" s="393"/>
      <c r="AB15" s="383"/>
      <c r="AC15" s="433">
        <v>1976</v>
      </c>
      <c r="AD15" s="434"/>
      <c r="AE15" s="434"/>
      <c r="AF15" s="434"/>
      <c r="AG15" s="476"/>
      <c r="AH15" s="433">
        <v>2108</v>
      </c>
      <c r="AI15" s="434"/>
      <c r="AJ15" s="434"/>
      <c r="AK15" s="434"/>
      <c r="AL15" s="435"/>
      <c r="AM15" s="405"/>
      <c r="AN15" s="406"/>
      <c r="AO15" s="406"/>
      <c r="AP15" s="406"/>
      <c r="AQ15" s="406"/>
      <c r="AR15" s="406"/>
      <c r="AS15" s="406"/>
      <c r="AT15" s="407"/>
      <c r="AU15" s="408"/>
      <c r="AV15" s="409"/>
      <c r="AW15" s="409"/>
      <c r="AX15" s="409"/>
      <c r="AY15" s="342" t="s">
        <v>78</v>
      </c>
      <c r="AZ15" s="343"/>
      <c r="BA15" s="343"/>
      <c r="BB15" s="343"/>
      <c r="BC15" s="343"/>
      <c r="BD15" s="343"/>
      <c r="BE15" s="343"/>
      <c r="BF15" s="343"/>
      <c r="BG15" s="343"/>
      <c r="BH15" s="343"/>
      <c r="BI15" s="343"/>
      <c r="BJ15" s="343"/>
      <c r="BK15" s="343"/>
      <c r="BL15" s="343"/>
      <c r="BM15" s="344"/>
      <c r="BN15" s="345">
        <v>1548262</v>
      </c>
      <c r="BO15" s="346"/>
      <c r="BP15" s="346"/>
      <c r="BQ15" s="346"/>
      <c r="BR15" s="346"/>
      <c r="BS15" s="346"/>
      <c r="BT15" s="346"/>
      <c r="BU15" s="347"/>
      <c r="BV15" s="345">
        <v>1535467</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0"/>
      <c r="CU15" s="51"/>
      <c r="CV15" s="51"/>
      <c r="CW15" s="51"/>
      <c r="CX15" s="51"/>
      <c r="CY15" s="51"/>
      <c r="CZ15" s="51"/>
      <c r="DA15" s="52"/>
      <c r="DB15" s="50"/>
      <c r="DC15" s="51"/>
      <c r="DD15" s="51"/>
      <c r="DE15" s="51"/>
      <c r="DF15" s="51"/>
      <c r="DG15" s="51"/>
      <c r="DH15" s="51"/>
      <c r="DI15" s="52"/>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24.3</v>
      </c>
      <c r="AD16" s="470"/>
      <c r="AE16" s="470"/>
      <c r="AF16" s="470"/>
      <c r="AG16" s="471"/>
      <c r="AH16" s="469">
        <v>24.1</v>
      </c>
      <c r="AI16" s="470"/>
      <c r="AJ16" s="470"/>
      <c r="AK16" s="470"/>
      <c r="AL16" s="472"/>
      <c r="AM16" s="405"/>
      <c r="AN16" s="406"/>
      <c r="AO16" s="406"/>
      <c r="AP16" s="406"/>
      <c r="AQ16" s="406"/>
      <c r="AR16" s="406"/>
      <c r="AS16" s="406"/>
      <c r="AT16" s="407"/>
      <c r="AU16" s="408"/>
      <c r="AV16" s="409"/>
      <c r="AW16" s="409"/>
      <c r="AX16" s="409"/>
      <c r="AY16" s="410" t="s">
        <v>82</v>
      </c>
      <c r="AZ16" s="411"/>
      <c r="BA16" s="411"/>
      <c r="BB16" s="411"/>
      <c r="BC16" s="411"/>
      <c r="BD16" s="411"/>
      <c r="BE16" s="411"/>
      <c r="BF16" s="411"/>
      <c r="BG16" s="411"/>
      <c r="BH16" s="411"/>
      <c r="BI16" s="411"/>
      <c r="BJ16" s="411"/>
      <c r="BK16" s="411"/>
      <c r="BL16" s="411"/>
      <c r="BM16" s="412"/>
      <c r="BN16" s="413">
        <v>6661986</v>
      </c>
      <c r="BO16" s="414"/>
      <c r="BP16" s="414"/>
      <c r="BQ16" s="414"/>
      <c r="BR16" s="414"/>
      <c r="BS16" s="414"/>
      <c r="BT16" s="414"/>
      <c r="BU16" s="415"/>
      <c r="BV16" s="413">
        <v>6556320</v>
      </c>
      <c r="BW16" s="414"/>
      <c r="BX16" s="414"/>
      <c r="BY16" s="414"/>
      <c r="BZ16" s="414"/>
      <c r="CA16" s="414"/>
      <c r="CB16" s="414"/>
      <c r="CC16" s="415"/>
      <c r="CD16" s="53"/>
      <c r="CE16" s="494"/>
      <c r="CF16" s="494"/>
      <c r="CG16" s="494"/>
      <c r="CH16" s="494"/>
      <c r="CI16" s="494"/>
      <c r="CJ16" s="494"/>
      <c r="CK16" s="494"/>
      <c r="CL16" s="494"/>
      <c r="CM16" s="494"/>
      <c r="CN16" s="494"/>
      <c r="CO16" s="494"/>
      <c r="CP16" s="494"/>
      <c r="CQ16" s="494"/>
      <c r="CR16" s="494"/>
      <c r="CS16" s="495"/>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4"/>
      <c r="M17" s="491" t="s">
        <v>83</v>
      </c>
      <c r="N17" s="492"/>
      <c r="O17" s="492"/>
      <c r="P17" s="492"/>
      <c r="Q17" s="493"/>
      <c r="R17" s="488" t="s">
        <v>81</v>
      </c>
      <c r="S17" s="489"/>
      <c r="T17" s="489"/>
      <c r="U17" s="489"/>
      <c r="V17" s="490"/>
      <c r="W17" s="392" t="s">
        <v>84</v>
      </c>
      <c r="X17" s="393"/>
      <c r="Y17" s="393"/>
      <c r="Z17" s="393"/>
      <c r="AA17" s="393"/>
      <c r="AB17" s="383"/>
      <c r="AC17" s="433">
        <v>4972</v>
      </c>
      <c r="AD17" s="434"/>
      <c r="AE17" s="434"/>
      <c r="AF17" s="434"/>
      <c r="AG17" s="476"/>
      <c r="AH17" s="433">
        <v>5140</v>
      </c>
      <c r="AI17" s="434"/>
      <c r="AJ17" s="434"/>
      <c r="AK17" s="434"/>
      <c r="AL17" s="435"/>
      <c r="AM17" s="405"/>
      <c r="AN17" s="406"/>
      <c r="AO17" s="406"/>
      <c r="AP17" s="406"/>
      <c r="AQ17" s="406"/>
      <c r="AR17" s="406"/>
      <c r="AS17" s="406"/>
      <c r="AT17" s="407"/>
      <c r="AU17" s="408"/>
      <c r="AV17" s="409"/>
      <c r="AW17" s="409"/>
      <c r="AX17" s="409"/>
      <c r="AY17" s="410" t="s">
        <v>85</v>
      </c>
      <c r="AZ17" s="411"/>
      <c r="BA17" s="411"/>
      <c r="BB17" s="411"/>
      <c r="BC17" s="411"/>
      <c r="BD17" s="411"/>
      <c r="BE17" s="411"/>
      <c r="BF17" s="411"/>
      <c r="BG17" s="411"/>
      <c r="BH17" s="411"/>
      <c r="BI17" s="411"/>
      <c r="BJ17" s="411"/>
      <c r="BK17" s="411"/>
      <c r="BL17" s="411"/>
      <c r="BM17" s="412"/>
      <c r="BN17" s="413">
        <v>1895855</v>
      </c>
      <c r="BO17" s="414"/>
      <c r="BP17" s="414"/>
      <c r="BQ17" s="414"/>
      <c r="BR17" s="414"/>
      <c r="BS17" s="414"/>
      <c r="BT17" s="414"/>
      <c r="BU17" s="415"/>
      <c r="BV17" s="413">
        <v>1883309</v>
      </c>
      <c r="BW17" s="414"/>
      <c r="BX17" s="414"/>
      <c r="BY17" s="414"/>
      <c r="BZ17" s="414"/>
      <c r="CA17" s="414"/>
      <c r="CB17" s="414"/>
      <c r="CC17" s="415"/>
      <c r="CD17" s="53"/>
      <c r="CE17" s="494"/>
      <c r="CF17" s="494"/>
      <c r="CG17" s="494"/>
      <c r="CH17" s="494"/>
      <c r="CI17" s="494"/>
      <c r="CJ17" s="494"/>
      <c r="CK17" s="494"/>
      <c r="CL17" s="494"/>
      <c r="CM17" s="494"/>
      <c r="CN17" s="494"/>
      <c r="CO17" s="494"/>
      <c r="CP17" s="494"/>
      <c r="CQ17" s="494"/>
      <c r="CR17" s="494"/>
      <c r="CS17" s="495"/>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496" t="s">
        <v>86</v>
      </c>
      <c r="C18" s="425"/>
      <c r="D18" s="425"/>
      <c r="E18" s="497"/>
      <c r="F18" s="497"/>
      <c r="G18" s="497"/>
      <c r="H18" s="497"/>
      <c r="I18" s="497"/>
      <c r="J18" s="497"/>
      <c r="K18" s="497"/>
      <c r="L18" s="498">
        <v>206.71</v>
      </c>
      <c r="M18" s="498"/>
      <c r="N18" s="498"/>
      <c r="O18" s="498"/>
      <c r="P18" s="498"/>
      <c r="Q18" s="498"/>
      <c r="R18" s="499"/>
      <c r="S18" s="499"/>
      <c r="T18" s="499"/>
      <c r="U18" s="499"/>
      <c r="V18" s="500"/>
      <c r="W18" s="394"/>
      <c r="X18" s="395"/>
      <c r="Y18" s="395"/>
      <c r="Z18" s="395"/>
      <c r="AA18" s="395"/>
      <c r="AB18" s="386"/>
      <c r="AC18" s="501">
        <v>61</v>
      </c>
      <c r="AD18" s="502"/>
      <c r="AE18" s="502"/>
      <c r="AF18" s="502"/>
      <c r="AG18" s="503"/>
      <c r="AH18" s="501">
        <v>58.7</v>
      </c>
      <c r="AI18" s="502"/>
      <c r="AJ18" s="502"/>
      <c r="AK18" s="502"/>
      <c r="AL18" s="504"/>
      <c r="AM18" s="405"/>
      <c r="AN18" s="406"/>
      <c r="AO18" s="406"/>
      <c r="AP18" s="406"/>
      <c r="AQ18" s="406"/>
      <c r="AR18" s="406"/>
      <c r="AS18" s="406"/>
      <c r="AT18" s="407"/>
      <c r="AU18" s="408"/>
      <c r="AV18" s="409"/>
      <c r="AW18" s="409"/>
      <c r="AX18" s="409"/>
      <c r="AY18" s="410" t="s">
        <v>87</v>
      </c>
      <c r="AZ18" s="411"/>
      <c r="BA18" s="411"/>
      <c r="BB18" s="411"/>
      <c r="BC18" s="411"/>
      <c r="BD18" s="411"/>
      <c r="BE18" s="411"/>
      <c r="BF18" s="411"/>
      <c r="BG18" s="411"/>
      <c r="BH18" s="411"/>
      <c r="BI18" s="411"/>
      <c r="BJ18" s="411"/>
      <c r="BK18" s="411"/>
      <c r="BL18" s="411"/>
      <c r="BM18" s="412"/>
      <c r="BN18" s="413">
        <v>6287949</v>
      </c>
      <c r="BO18" s="414"/>
      <c r="BP18" s="414"/>
      <c r="BQ18" s="414"/>
      <c r="BR18" s="414"/>
      <c r="BS18" s="414"/>
      <c r="BT18" s="414"/>
      <c r="BU18" s="415"/>
      <c r="BV18" s="413">
        <v>6384588</v>
      </c>
      <c r="BW18" s="414"/>
      <c r="BX18" s="414"/>
      <c r="BY18" s="414"/>
      <c r="BZ18" s="414"/>
      <c r="CA18" s="414"/>
      <c r="CB18" s="414"/>
      <c r="CC18" s="415"/>
      <c r="CD18" s="53"/>
      <c r="CE18" s="494"/>
      <c r="CF18" s="494"/>
      <c r="CG18" s="494"/>
      <c r="CH18" s="494"/>
      <c r="CI18" s="494"/>
      <c r="CJ18" s="494"/>
      <c r="CK18" s="494"/>
      <c r="CL18" s="494"/>
      <c r="CM18" s="494"/>
      <c r="CN18" s="494"/>
      <c r="CO18" s="494"/>
      <c r="CP18" s="494"/>
      <c r="CQ18" s="494"/>
      <c r="CR18" s="494"/>
      <c r="CS18" s="495"/>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496" t="s">
        <v>88</v>
      </c>
      <c r="C19" s="425"/>
      <c r="D19" s="425"/>
      <c r="E19" s="497"/>
      <c r="F19" s="497"/>
      <c r="G19" s="497"/>
      <c r="H19" s="497"/>
      <c r="I19" s="497"/>
      <c r="J19" s="497"/>
      <c r="K19" s="497"/>
      <c r="L19" s="505">
        <v>77</v>
      </c>
      <c r="M19" s="505"/>
      <c r="N19" s="505"/>
      <c r="O19" s="505"/>
      <c r="P19" s="505"/>
      <c r="Q19" s="505"/>
      <c r="R19" s="506"/>
      <c r="S19" s="506"/>
      <c r="T19" s="506"/>
      <c r="U19" s="506"/>
      <c r="V19" s="507"/>
      <c r="W19" s="339"/>
      <c r="X19" s="340"/>
      <c r="Y19" s="340"/>
      <c r="Z19" s="340"/>
      <c r="AA19" s="340"/>
      <c r="AB19" s="340"/>
      <c r="AC19" s="514"/>
      <c r="AD19" s="514"/>
      <c r="AE19" s="514"/>
      <c r="AF19" s="514"/>
      <c r="AG19" s="514"/>
      <c r="AH19" s="514"/>
      <c r="AI19" s="514"/>
      <c r="AJ19" s="514"/>
      <c r="AK19" s="514"/>
      <c r="AL19" s="515"/>
      <c r="AM19" s="405"/>
      <c r="AN19" s="406"/>
      <c r="AO19" s="406"/>
      <c r="AP19" s="406"/>
      <c r="AQ19" s="406"/>
      <c r="AR19" s="406"/>
      <c r="AS19" s="406"/>
      <c r="AT19" s="407"/>
      <c r="AU19" s="408"/>
      <c r="AV19" s="409"/>
      <c r="AW19" s="409"/>
      <c r="AX19" s="409"/>
      <c r="AY19" s="410" t="s">
        <v>89</v>
      </c>
      <c r="AZ19" s="411"/>
      <c r="BA19" s="411"/>
      <c r="BB19" s="411"/>
      <c r="BC19" s="411"/>
      <c r="BD19" s="411"/>
      <c r="BE19" s="411"/>
      <c r="BF19" s="411"/>
      <c r="BG19" s="411"/>
      <c r="BH19" s="411"/>
      <c r="BI19" s="411"/>
      <c r="BJ19" s="411"/>
      <c r="BK19" s="411"/>
      <c r="BL19" s="411"/>
      <c r="BM19" s="412"/>
      <c r="BN19" s="413">
        <v>8893938</v>
      </c>
      <c r="BO19" s="414"/>
      <c r="BP19" s="414"/>
      <c r="BQ19" s="414"/>
      <c r="BR19" s="414"/>
      <c r="BS19" s="414"/>
      <c r="BT19" s="414"/>
      <c r="BU19" s="415"/>
      <c r="BV19" s="413">
        <v>8889923</v>
      </c>
      <c r="BW19" s="414"/>
      <c r="BX19" s="414"/>
      <c r="BY19" s="414"/>
      <c r="BZ19" s="414"/>
      <c r="CA19" s="414"/>
      <c r="CB19" s="414"/>
      <c r="CC19" s="415"/>
      <c r="CD19" s="53"/>
      <c r="CE19" s="494"/>
      <c r="CF19" s="494"/>
      <c r="CG19" s="494"/>
      <c r="CH19" s="494"/>
      <c r="CI19" s="494"/>
      <c r="CJ19" s="494"/>
      <c r="CK19" s="494"/>
      <c r="CL19" s="494"/>
      <c r="CM19" s="494"/>
      <c r="CN19" s="494"/>
      <c r="CO19" s="494"/>
      <c r="CP19" s="494"/>
      <c r="CQ19" s="494"/>
      <c r="CR19" s="494"/>
      <c r="CS19" s="495"/>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496" t="s">
        <v>90</v>
      </c>
      <c r="C20" s="425"/>
      <c r="D20" s="425"/>
      <c r="E20" s="497"/>
      <c r="F20" s="497"/>
      <c r="G20" s="497"/>
      <c r="H20" s="497"/>
      <c r="I20" s="497"/>
      <c r="J20" s="497"/>
      <c r="K20" s="497"/>
      <c r="L20" s="505">
        <v>5326</v>
      </c>
      <c r="M20" s="505"/>
      <c r="N20" s="505"/>
      <c r="O20" s="505"/>
      <c r="P20" s="505"/>
      <c r="Q20" s="505"/>
      <c r="R20" s="506"/>
      <c r="S20" s="506"/>
      <c r="T20" s="506"/>
      <c r="U20" s="506"/>
      <c r="V20" s="507"/>
      <c r="W20" s="394"/>
      <c r="X20" s="395"/>
      <c r="Y20" s="395"/>
      <c r="Z20" s="395"/>
      <c r="AA20" s="395"/>
      <c r="AB20" s="395"/>
      <c r="AC20" s="508"/>
      <c r="AD20" s="508"/>
      <c r="AE20" s="508"/>
      <c r="AF20" s="508"/>
      <c r="AG20" s="508"/>
      <c r="AH20" s="508"/>
      <c r="AI20" s="508"/>
      <c r="AJ20" s="508"/>
      <c r="AK20" s="508"/>
      <c r="AL20" s="509"/>
      <c r="AM20" s="510"/>
      <c r="AN20" s="437"/>
      <c r="AO20" s="437"/>
      <c r="AP20" s="437"/>
      <c r="AQ20" s="437"/>
      <c r="AR20" s="437"/>
      <c r="AS20" s="437"/>
      <c r="AT20" s="438"/>
      <c r="AU20" s="511"/>
      <c r="AV20" s="512"/>
      <c r="AW20" s="512"/>
      <c r="AX20" s="513"/>
      <c r="AY20" s="410"/>
      <c r="AZ20" s="411"/>
      <c r="BA20" s="411"/>
      <c r="BB20" s="411"/>
      <c r="BC20" s="411"/>
      <c r="BD20" s="411"/>
      <c r="BE20" s="411"/>
      <c r="BF20" s="411"/>
      <c r="BG20" s="411"/>
      <c r="BH20" s="411"/>
      <c r="BI20" s="411"/>
      <c r="BJ20" s="411"/>
      <c r="BK20" s="411"/>
      <c r="BL20" s="411"/>
      <c r="BM20" s="412"/>
      <c r="BN20" s="413"/>
      <c r="BO20" s="414"/>
      <c r="BP20" s="414"/>
      <c r="BQ20" s="414"/>
      <c r="BR20" s="414"/>
      <c r="BS20" s="414"/>
      <c r="BT20" s="414"/>
      <c r="BU20" s="415"/>
      <c r="BV20" s="413"/>
      <c r="BW20" s="414"/>
      <c r="BX20" s="414"/>
      <c r="BY20" s="414"/>
      <c r="BZ20" s="414"/>
      <c r="CA20" s="414"/>
      <c r="CB20" s="414"/>
      <c r="CC20" s="415"/>
      <c r="CD20" s="53"/>
      <c r="CE20" s="494"/>
      <c r="CF20" s="494"/>
      <c r="CG20" s="494"/>
      <c r="CH20" s="494"/>
      <c r="CI20" s="494"/>
      <c r="CJ20" s="494"/>
      <c r="CK20" s="494"/>
      <c r="CL20" s="494"/>
      <c r="CM20" s="494"/>
      <c r="CN20" s="494"/>
      <c r="CO20" s="494"/>
      <c r="CP20" s="494"/>
      <c r="CQ20" s="494"/>
      <c r="CR20" s="494"/>
      <c r="CS20" s="495"/>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16" t="s">
        <v>91</v>
      </c>
      <c r="C21" s="517"/>
      <c r="D21" s="517"/>
      <c r="E21" s="517"/>
      <c r="F21" s="517"/>
      <c r="G21" s="517"/>
      <c r="H21" s="517"/>
      <c r="I21" s="517"/>
      <c r="J21" s="517"/>
      <c r="K21" s="517"/>
      <c r="L21" s="517"/>
      <c r="M21" s="517"/>
      <c r="N21" s="517"/>
      <c r="O21" s="517"/>
      <c r="P21" s="517"/>
      <c r="Q21" s="517"/>
      <c r="R21" s="517"/>
      <c r="S21" s="517"/>
      <c r="T21" s="517"/>
      <c r="U21" s="517"/>
      <c r="V21" s="517"/>
      <c r="W21" s="517"/>
      <c r="X21" s="517"/>
      <c r="Y21" s="517"/>
      <c r="Z21" s="517"/>
      <c r="AA21" s="517"/>
      <c r="AB21" s="517"/>
      <c r="AC21" s="517"/>
      <c r="AD21" s="517"/>
      <c r="AE21" s="517"/>
      <c r="AF21" s="517"/>
      <c r="AG21" s="517"/>
      <c r="AH21" s="517"/>
      <c r="AI21" s="517"/>
      <c r="AJ21" s="517"/>
      <c r="AK21" s="517"/>
      <c r="AL21" s="517"/>
      <c r="AM21" s="517"/>
      <c r="AN21" s="517"/>
      <c r="AO21" s="517"/>
      <c r="AP21" s="517"/>
      <c r="AQ21" s="517"/>
      <c r="AR21" s="517"/>
      <c r="AS21" s="517"/>
      <c r="AT21" s="517"/>
      <c r="AU21" s="517"/>
      <c r="AV21" s="517"/>
      <c r="AW21" s="517"/>
      <c r="AX21" s="518"/>
      <c r="AY21" s="519"/>
      <c r="AZ21" s="520"/>
      <c r="BA21" s="520"/>
      <c r="BB21" s="520"/>
      <c r="BC21" s="520"/>
      <c r="BD21" s="520"/>
      <c r="BE21" s="520"/>
      <c r="BF21" s="520"/>
      <c r="BG21" s="520"/>
      <c r="BH21" s="520"/>
      <c r="BI21" s="520"/>
      <c r="BJ21" s="520"/>
      <c r="BK21" s="520"/>
      <c r="BL21" s="520"/>
      <c r="BM21" s="521"/>
      <c r="BN21" s="522"/>
      <c r="BO21" s="523"/>
      <c r="BP21" s="523"/>
      <c r="BQ21" s="523"/>
      <c r="BR21" s="523"/>
      <c r="BS21" s="523"/>
      <c r="BT21" s="523"/>
      <c r="BU21" s="524"/>
      <c r="BV21" s="522"/>
      <c r="BW21" s="523"/>
      <c r="BX21" s="523"/>
      <c r="BY21" s="523"/>
      <c r="BZ21" s="523"/>
      <c r="CA21" s="523"/>
      <c r="CB21" s="523"/>
      <c r="CC21" s="524"/>
      <c r="CD21" s="53"/>
      <c r="CE21" s="494"/>
      <c r="CF21" s="494"/>
      <c r="CG21" s="494"/>
      <c r="CH21" s="494"/>
      <c r="CI21" s="494"/>
      <c r="CJ21" s="494"/>
      <c r="CK21" s="494"/>
      <c r="CL21" s="494"/>
      <c r="CM21" s="494"/>
      <c r="CN21" s="494"/>
      <c r="CO21" s="494"/>
      <c r="CP21" s="494"/>
      <c r="CQ21" s="494"/>
      <c r="CR21" s="494"/>
      <c r="CS21" s="495"/>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25" t="s">
        <v>92</v>
      </c>
      <c r="C22" s="526"/>
      <c r="D22" s="527"/>
      <c r="E22" s="388" t="s">
        <v>22</v>
      </c>
      <c r="F22" s="393"/>
      <c r="G22" s="393"/>
      <c r="H22" s="393"/>
      <c r="I22" s="393"/>
      <c r="J22" s="393"/>
      <c r="K22" s="383"/>
      <c r="L22" s="388" t="s">
        <v>93</v>
      </c>
      <c r="M22" s="393"/>
      <c r="N22" s="393"/>
      <c r="O22" s="393"/>
      <c r="P22" s="383"/>
      <c r="Q22" s="534" t="s">
        <v>94</v>
      </c>
      <c r="R22" s="535"/>
      <c r="S22" s="535"/>
      <c r="T22" s="535"/>
      <c r="U22" s="535"/>
      <c r="V22" s="536"/>
      <c r="W22" s="540" t="s">
        <v>95</v>
      </c>
      <c r="X22" s="526"/>
      <c r="Y22" s="527"/>
      <c r="Z22" s="388" t="s">
        <v>22</v>
      </c>
      <c r="AA22" s="393"/>
      <c r="AB22" s="393"/>
      <c r="AC22" s="393"/>
      <c r="AD22" s="393"/>
      <c r="AE22" s="393"/>
      <c r="AF22" s="393"/>
      <c r="AG22" s="383"/>
      <c r="AH22" s="545" t="s">
        <v>96</v>
      </c>
      <c r="AI22" s="393"/>
      <c r="AJ22" s="393"/>
      <c r="AK22" s="393"/>
      <c r="AL22" s="383"/>
      <c r="AM22" s="545" t="s">
        <v>97</v>
      </c>
      <c r="AN22" s="546"/>
      <c r="AO22" s="546"/>
      <c r="AP22" s="546"/>
      <c r="AQ22" s="546"/>
      <c r="AR22" s="547"/>
      <c r="AS22" s="534" t="s">
        <v>94</v>
      </c>
      <c r="AT22" s="535"/>
      <c r="AU22" s="535"/>
      <c r="AV22" s="535"/>
      <c r="AW22" s="535"/>
      <c r="AX22" s="551"/>
      <c r="AY22" s="342" t="s">
        <v>98</v>
      </c>
      <c r="AZ22" s="343"/>
      <c r="BA22" s="343"/>
      <c r="BB22" s="343"/>
      <c r="BC22" s="343"/>
      <c r="BD22" s="343"/>
      <c r="BE22" s="343"/>
      <c r="BF22" s="343"/>
      <c r="BG22" s="343"/>
      <c r="BH22" s="343"/>
      <c r="BI22" s="343"/>
      <c r="BJ22" s="343"/>
      <c r="BK22" s="343"/>
      <c r="BL22" s="343"/>
      <c r="BM22" s="344"/>
      <c r="BN22" s="345">
        <v>12983149</v>
      </c>
      <c r="BO22" s="346"/>
      <c r="BP22" s="346"/>
      <c r="BQ22" s="346"/>
      <c r="BR22" s="346"/>
      <c r="BS22" s="346"/>
      <c r="BT22" s="346"/>
      <c r="BU22" s="347"/>
      <c r="BV22" s="345">
        <v>13097325</v>
      </c>
      <c r="BW22" s="346"/>
      <c r="BX22" s="346"/>
      <c r="BY22" s="346"/>
      <c r="BZ22" s="346"/>
      <c r="CA22" s="346"/>
      <c r="CB22" s="346"/>
      <c r="CC22" s="347"/>
      <c r="CD22" s="53"/>
      <c r="CE22" s="494"/>
      <c r="CF22" s="494"/>
      <c r="CG22" s="494"/>
      <c r="CH22" s="494"/>
      <c r="CI22" s="494"/>
      <c r="CJ22" s="494"/>
      <c r="CK22" s="494"/>
      <c r="CL22" s="494"/>
      <c r="CM22" s="494"/>
      <c r="CN22" s="494"/>
      <c r="CO22" s="494"/>
      <c r="CP22" s="494"/>
      <c r="CQ22" s="494"/>
      <c r="CR22" s="494"/>
      <c r="CS22" s="495"/>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28"/>
      <c r="C23" s="529"/>
      <c r="D23" s="530"/>
      <c r="E23" s="368"/>
      <c r="F23" s="373"/>
      <c r="G23" s="373"/>
      <c r="H23" s="373"/>
      <c r="I23" s="373"/>
      <c r="J23" s="373"/>
      <c r="K23" s="362"/>
      <c r="L23" s="368"/>
      <c r="M23" s="373"/>
      <c r="N23" s="373"/>
      <c r="O23" s="373"/>
      <c r="P23" s="362"/>
      <c r="Q23" s="537"/>
      <c r="R23" s="538"/>
      <c r="S23" s="538"/>
      <c r="T23" s="538"/>
      <c r="U23" s="538"/>
      <c r="V23" s="539"/>
      <c r="W23" s="541"/>
      <c r="X23" s="529"/>
      <c r="Y23" s="530"/>
      <c r="Z23" s="368"/>
      <c r="AA23" s="373"/>
      <c r="AB23" s="373"/>
      <c r="AC23" s="373"/>
      <c r="AD23" s="373"/>
      <c r="AE23" s="373"/>
      <c r="AF23" s="373"/>
      <c r="AG23" s="362"/>
      <c r="AH23" s="368"/>
      <c r="AI23" s="373"/>
      <c r="AJ23" s="373"/>
      <c r="AK23" s="373"/>
      <c r="AL23" s="362"/>
      <c r="AM23" s="548"/>
      <c r="AN23" s="549"/>
      <c r="AO23" s="549"/>
      <c r="AP23" s="549"/>
      <c r="AQ23" s="549"/>
      <c r="AR23" s="550"/>
      <c r="AS23" s="537"/>
      <c r="AT23" s="538"/>
      <c r="AU23" s="538"/>
      <c r="AV23" s="538"/>
      <c r="AW23" s="538"/>
      <c r="AX23" s="552"/>
      <c r="AY23" s="410" t="s">
        <v>99</v>
      </c>
      <c r="AZ23" s="411"/>
      <c r="BA23" s="411"/>
      <c r="BB23" s="411"/>
      <c r="BC23" s="411"/>
      <c r="BD23" s="411"/>
      <c r="BE23" s="411"/>
      <c r="BF23" s="411"/>
      <c r="BG23" s="411"/>
      <c r="BH23" s="411"/>
      <c r="BI23" s="411"/>
      <c r="BJ23" s="411"/>
      <c r="BK23" s="411"/>
      <c r="BL23" s="411"/>
      <c r="BM23" s="412"/>
      <c r="BN23" s="413">
        <v>10424298</v>
      </c>
      <c r="BO23" s="414"/>
      <c r="BP23" s="414"/>
      <c r="BQ23" s="414"/>
      <c r="BR23" s="414"/>
      <c r="BS23" s="414"/>
      <c r="BT23" s="414"/>
      <c r="BU23" s="415"/>
      <c r="BV23" s="413">
        <v>10194516</v>
      </c>
      <c r="BW23" s="414"/>
      <c r="BX23" s="414"/>
      <c r="BY23" s="414"/>
      <c r="BZ23" s="414"/>
      <c r="CA23" s="414"/>
      <c r="CB23" s="414"/>
      <c r="CC23" s="415"/>
      <c r="CD23" s="53"/>
      <c r="CE23" s="494"/>
      <c r="CF23" s="494"/>
      <c r="CG23" s="494"/>
      <c r="CH23" s="494"/>
      <c r="CI23" s="494"/>
      <c r="CJ23" s="494"/>
      <c r="CK23" s="494"/>
      <c r="CL23" s="494"/>
      <c r="CM23" s="494"/>
      <c r="CN23" s="494"/>
      <c r="CO23" s="494"/>
      <c r="CP23" s="494"/>
      <c r="CQ23" s="494"/>
      <c r="CR23" s="494"/>
      <c r="CS23" s="495"/>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28"/>
      <c r="C24" s="529"/>
      <c r="D24" s="530"/>
      <c r="E24" s="432" t="s">
        <v>100</v>
      </c>
      <c r="F24" s="406"/>
      <c r="G24" s="406"/>
      <c r="H24" s="406"/>
      <c r="I24" s="406"/>
      <c r="J24" s="406"/>
      <c r="K24" s="407"/>
      <c r="L24" s="433">
        <v>1</v>
      </c>
      <c r="M24" s="434"/>
      <c r="N24" s="434"/>
      <c r="O24" s="434"/>
      <c r="P24" s="476"/>
      <c r="Q24" s="433">
        <v>8020</v>
      </c>
      <c r="R24" s="434"/>
      <c r="S24" s="434"/>
      <c r="T24" s="434"/>
      <c r="U24" s="434"/>
      <c r="V24" s="476"/>
      <c r="W24" s="541"/>
      <c r="X24" s="529"/>
      <c r="Y24" s="530"/>
      <c r="Z24" s="432" t="s">
        <v>101</v>
      </c>
      <c r="AA24" s="406"/>
      <c r="AB24" s="406"/>
      <c r="AC24" s="406"/>
      <c r="AD24" s="406"/>
      <c r="AE24" s="406"/>
      <c r="AF24" s="406"/>
      <c r="AG24" s="407"/>
      <c r="AH24" s="433">
        <v>192</v>
      </c>
      <c r="AI24" s="434"/>
      <c r="AJ24" s="434"/>
      <c r="AK24" s="434"/>
      <c r="AL24" s="476"/>
      <c r="AM24" s="433">
        <v>581568</v>
      </c>
      <c r="AN24" s="434"/>
      <c r="AO24" s="434"/>
      <c r="AP24" s="434"/>
      <c r="AQ24" s="434"/>
      <c r="AR24" s="476"/>
      <c r="AS24" s="433">
        <v>3029</v>
      </c>
      <c r="AT24" s="434"/>
      <c r="AU24" s="434"/>
      <c r="AV24" s="434"/>
      <c r="AW24" s="434"/>
      <c r="AX24" s="435"/>
      <c r="AY24" s="519" t="s">
        <v>102</v>
      </c>
      <c r="AZ24" s="520"/>
      <c r="BA24" s="520"/>
      <c r="BB24" s="520"/>
      <c r="BC24" s="520"/>
      <c r="BD24" s="520"/>
      <c r="BE24" s="520"/>
      <c r="BF24" s="520"/>
      <c r="BG24" s="520"/>
      <c r="BH24" s="520"/>
      <c r="BI24" s="520"/>
      <c r="BJ24" s="520"/>
      <c r="BK24" s="520"/>
      <c r="BL24" s="520"/>
      <c r="BM24" s="521"/>
      <c r="BN24" s="413">
        <v>10141987</v>
      </c>
      <c r="BO24" s="414"/>
      <c r="BP24" s="414"/>
      <c r="BQ24" s="414"/>
      <c r="BR24" s="414"/>
      <c r="BS24" s="414"/>
      <c r="BT24" s="414"/>
      <c r="BU24" s="415"/>
      <c r="BV24" s="413">
        <v>9892702</v>
      </c>
      <c r="BW24" s="414"/>
      <c r="BX24" s="414"/>
      <c r="BY24" s="414"/>
      <c r="BZ24" s="414"/>
      <c r="CA24" s="414"/>
      <c r="CB24" s="414"/>
      <c r="CC24" s="415"/>
      <c r="CD24" s="53"/>
      <c r="CE24" s="494"/>
      <c r="CF24" s="494"/>
      <c r="CG24" s="494"/>
      <c r="CH24" s="494"/>
      <c r="CI24" s="494"/>
      <c r="CJ24" s="494"/>
      <c r="CK24" s="494"/>
      <c r="CL24" s="494"/>
      <c r="CM24" s="494"/>
      <c r="CN24" s="494"/>
      <c r="CO24" s="494"/>
      <c r="CP24" s="494"/>
      <c r="CQ24" s="494"/>
      <c r="CR24" s="494"/>
      <c r="CS24" s="495"/>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28"/>
      <c r="C25" s="529"/>
      <c r="D25" s="530"/>
      <c r="E25" s="432" t="s">
        <v>103</v>
      </c>
      <c r="F25" s="406"/>
      <c r="G25" s="406"/>
      <c r="H25" s="406"/>
      <c r="I25" s="406"/>
      <c r="J25" s="406"/>
      <c r="K25" s="407"/>
      <c r="L25" s="433">
        <v>1</v>
      </c>
      <c r="M25" s="434"/>
      <c r="N25" s="434"/>
      <c r="O25" s="434"/>
      <c r="P25" s="476"/>
      <c r="Q25" s="433">
        <v>6340</v>
      </c>
      <c r="R25" s="434"/>
      <c r="S25" s="434"/>
      <c r="T25" s="434"/>
      <c r="U25" s="434"/>
      <c r="V25" s="476"/>
      <c r="W25" s="541"/>
      <c r="X25" s="529"/>
      <c r="Y25" s="530"/>
      <c r="Z25" s="432" t="s">
        <v>104</v>
      </c>
      <c r="AA25" s="406"/>
      <c r="AB25" s="406"/>
      <c r="AC25" s="406"/>
      <c r="AD25" s="406"/>
      <c r="AE25" s="406"/>
      <c r="AF25" s="406"/>
      <c r="AG25" s="407"/>
      <c r="AH25" s="433" t="s">
        <v>62</v>
      </c>
      <c r="AI25" s="434"/>
      <c r="AJ25" s="434"/>
      <c r="AK25" s="434"/>
      <c r="AL25" s="476"/>
      <c r="AM25" s="433" t="s">
        <v>62</v>
      </c>
      <c r="AN25" s="434"/>
      <c r="AO25" s="434"/>
      <c r="AP25" s="434"/>
      <c r="AQ25" s="434"/>
      <c r="AR25" s="476"/>
      <c r="AS25" s="433" t="s">
        <v>62</v>
      </c>
      <c r="AT25" s="434"/>
      <c r="AU25" s="434"/>
      <c r="AV25" s="434"/>
      <c r="AW25" s="434"/>
      <c r="AX25" s="435"/>
      <c r="AY25" s="342" t="s">
        <v>105</v>
      </c>
      <c r="AZ25" s="343"/>
      <c r="BA25" s="343"/>
      <c r="BB25" s="343"/>
      <c r="BC25" s="343"/>
      <c r="BD25" s="343"/>
      <c r="BE25" s="343"/>
      <c r="BF25" s="343"/>
      <c r="BG25" s="343"/>
      <c r="BH25" s="343"/>
      <c r="BI25" s="343"/>
      <c r="BJ25" s="343"/>
      <c r="BK25" s="343"/>
      <c r="BL25" s="343"/>
      <c r="BM25" s="344"/>
      <c r="BN25" s="345">
        <v>312375</v>
      </c>
      <c r="BO25" s="346"/>
      <c r="BP25" s="346"/>
      <c r="BQ25" s="346"/>
      <c r="BR25" s="346"/>
      <c r="BS25" s="346"/>
      <c r="BT25" s="346"/>
      <c r="BU25" s="347"/>
      <c r="BV25" s="345">
        <v>376071</v>
      </c>
      <c r="BW25" s="346"/>
      <c r="BX25" s="346"/>
      <c r="BY25" s="346"/>
      <c r="BZ25" s="346"/>
      <c r="CA25" s="346"/>
      <c r="CB25" s="346"/>
      <c r="CC25" s="347"/>
      <c r="CD25" s="53"/>
      <c r="CE25" s="494"/>
      <c r="CF25" s="494"/>
      <c r="CG25" s="494"/>
      <c r="CH25" s="494"/>
      <c r="CI25" s="494"/>
      <c r="CJ25" s="494"/>
      <c r="CK25" s="494"/>
      <c r="CL25" s="494"/>
      <c r="CM25" s="494"/>
      <c r="CN25" s="494"/>
      <c r="CO25" s="494"/>
      <c r="CP25" s="494"/>
      <c r="CQ25" s="494"/>
      <c r="CR25" s="494"/>
      <c r="CS25" s="495"/>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28"/>
      <c r="C26" s="529"/>
      <c r="D26" s="530"/>
      <c r="E26" s="432" t="s">
        <v>106</v>
      </c>
      <c r="F26" s="406"/>
      <c r="G26" s="406"/>
      <c r="H26" s="406"/>
      <c r="I26" s="406"/>
      <c r="J26" s="406"/>
      <c r="K26" s="407"/>
      <c r="L26" s="433">
        <v>1</v>
      </c>
      <c r="M26" s="434"/>
      <c r="N26" s="434"/>
      <c r="O26" s="434"/>
      <c r="P26" s="476"/>
      <c r="Q26" s="433">
        <v>5940</v>
      </c>
      <c r="R26" s="434"/>
      <c r="S26" s="434"/>
      <c r="T26" s="434"/>
      <c r="U26" s="434"/>
      <c r="V26" s="476"/>
      <c r="W26" s="541"/>
      <c r="X26" s="529"/>
      <c r="Y26" s="530"/>
      <c r="Z26" s="432" t="s">
        <v>107</v>
      </c>
      <c r="AA26" s="553"/>
      <c r="AB26" s="553"/>
      <c r="AC26" s="553"/>
      <c r="AD26" s="553"/>
      <c r="AE26" s="553"/>
      <c r="AF26" s="553"/>
      <c r="AG26" s="554"/>
      <c r="AH26" s="433">
        <v>13</v>
      </c>
      <c r="AI26" s="434"/>
      <c r="AJ26" s="434"/>
      <c r="AK26" s="434"/>
      <c r="AL26" s="476"/>
      <c r="AM26" s="433">
        <v>38792</v>
      </c>
      <c r="AN26" s="434"/>
      <c r="AO26" s="434"/>
      <c r="AP26" s="434"/>
      <c r="AQ26" s="434"/>
      <c r="AR26" s="476"/>
      <c r="AS26" s="433">
        <v>2984</v>
      </c>
      <c r="AT26" s="434"/>
      <c r="AU26" s="434"/>
      <c r="AV26" s="434"/>
      <c r="AW26" s="434"/>
      <c r="AX26" s="435"/>
      <c r="AY26" s="416" t="s">
        <v>108</v>
      </c>
      <c r="AZ26" s="417"/>
      <c r="BA26" s="417"/>
      <c r="BB26" s="417"/>
      <c r="BC26" s="417"/>
      <c r="BD26" s="417"/>
      <c r="BE26" s="417"/>
      <c r="BF26" s="417"/>
      <c r="BG26" s="417"/>
      <c r="BH26" s="417"/>
      <c r="BI26" s="417"/>
      <c r="BJ26" s="417"/>
      <c r="BK26" s="417"/>
      <c r="BL26" s="417"/>
      <c r="BM26" s="418"/>
      <c r="BN26" s="413" t="s">
        <v>62</v>
      </c>
      <c r="BO26" s="414"/>
      <c r="BP26" s="414"/>
      <c r="BQ26" s="414"/>
      <c r="BR26" s="414"/>
      <c r="BS26" s="414"/>
      <c r="BT26" s="414"/>
      <c r="BU26" s="415"/>
      <c r="BV26" s="413" t="s">
        <v>62</v>
      </c>
      <c r="BW26" s="414"/>
      <c r="BX26" s="414"/>
      <c r="BY26" s="414"/>
      <c r="BZ26" s="414"/>
      <c r="CA26" s="414"/>
      <c r="CB26" s="414"/>
      <c r="CC26" s="415"/>
      <c r="CD26" s="53"/>
      <c r="CE26" s="494"/>
      <c r="CF26" s="494"/>
      <c r="CG26" s="494"/>
      <c r="CH26" s="494"/>
      <c r="CI26" s="494"/>
      <c r="CJ26" s="494"/>
      <c r="CK26" s="494"/>
      <c r="CL26" s="494"/>
      <c r="CM26" s="494"/>
      <c r="CN26" s="494"/>
      <c r="CO26" s="494"/>
      <c r="CP26" s="494"/>
      <c r="CQ26" s="494"/>
      <c r="CR26" s="494"/>
      <c r="CS26" s="495"/>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28"/>
      <c r="C27" s="529"/>
      <c r="D27" s="530"/>
      <c r="E27" s="432" t="s">
        <v>109</v>
      </c>
      <c r="F27" s="406"/>
      <c r="G27" s="406"/>
      <c r="H27" s="406"/>
      <c r="I27" s="406"/>
      <c r="J27" s="406"/>
      <c r="K27" s="407"/>
      <c r="L27" s="433">
        <v>1</v>
      </c>
      <c r="M27" s="434"/>
      <c r="N27" s="434"/>
      <c r="O27" s="434"/>
      <c r="P27" s="476"/>
      <c r="Q27" s="433">
        <v>3290</v>
      </c>
      <c r="R27" s="434"/>
      <c r="S27" s="434"/>
      <c r="T27" s="434"/>
      <c r="U27" s="434"/>
      <c r="V27" s="476"/>
      <c r="W27" s="541"/>
      <c r="X27" s="529"/>
      <c r="Y27" s="530"/>
      <c r="Z27" s="432" t="s">
        <v>110</v>
      </c>
      <c r="AA27" s="406"/>
      <c r="AB27" s="406"/>
      <c r="AC27" s="406"/>
      <c r="AD27" s="406"/>
      <c r="AE27" s="406"/>
      <c r="AF27" s="406"/>
      <c r="AG27" s="407"/>
      <c r="AH27" s="433">
        <v>2</v>
      </c>
      <c r="AI27" s="434"/>
      <c r="AJ27" s="434"/>
      <c r="AK27" s="434"/>
      <c r="AL27" s="476"/>
      <c r="AM27" s="433" t="s">
        <v>111</v>
      </c>
      <c r="AN27" s="434"/>
      <c r="AO27" s="434"/>
      <c r="AP27" s="434"/>
      <c r="AQ27" s="434"/>
      <c r="AR27" s="476"/>
      <c r="AS27" s="433" t="s">
        <v>111</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22" t="s">
        <v>62</v>
      </c>
      <c r="BO27" s="523"/>
      <c r="BP27" s="523"/>
      <c r="BQ27" s="523"/>
      <c r="BR27" s="523"/>
      <c r="BS27" s="523"/>
      <c r="BT27" s="523"/>
      <c r="BU27" s="524"/>
      <c r="BV27" s="522" t="s">
        <v>62</v>
      </c>
      <c r="BW27" s="523"/>
      <c r="BX27" s="523"/>
      <c r="BY27" s="523"/>
      <c r="BZ27" s="523"/>
      <c r="CA27" s="523"/>
      <c r="CB27" s="523"/>
      <c r="CC27" s="524"/>
      <c r="CD27" s="55"/>
      <c r="CE27" s="494"/>
      <c r="CF27" s="494"/>
      <c r="CG27" s="494"/>
      <c r="CH27" s="494"/>
      <c r="CI27" s="494"/>
      <c r="CJ27" s="494"/>
      <c r="CK27" s="494"/>
      <c r="CL27" s="494"/>
      <c r="CM27" s="494"/>
      <c r="CN27" s="494"/>
      <c r="CO27" s="494"/>
      <c r="CP27" s="494"/>
      <c r="CQ27" s="494"/>
      <c r="CR27" s="494"/>
      <c r="CS27" s="495"/>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28"/>
      <c r="C28" s="529"/>
      <c r="D28" s="530"/>
      <c r="E28" s="432" t="s">
        <v>113</v>
      </c>
      <c r="F28" s="406"/>
      <c r="G28" s="406"/>
      <c r="H28" s="406"/>
      <c r="I28" s="406"/>
      <c r="J28" s="406"/>
      <c r="K28" s="407"/>
      <c r="L28" s="433">
        <v>1</v>
      </c>
      <c r="M28" s="434"/>
      <c r="N28" s="434"/>
      <c r="O28" s="434"/>
      <c r="P28" s="476"/>
      <c r="Q28" s="433">
        <v>2520</v>
      </c>
      <c r="R28" s="434"/>
      <c r="S28" s="434"/>
      <c r="T28" s="434"/>
      <c r="U28" s="434"/>
      <c r="V28" s="476"/>
      <c r="W28" s="541"/>
      <c r="X28" s="529"/>
      <c r="Y28" s="530"/>
      <c r="Z28" s="432" t="s">
        <v>114</v>
      </c>
      <c r="AA28" s="406"/>
      <c r="AB28" s="406"/>
      <c r="AC28" s="406"/>
      <c r="AD28" s="406"/>
      <c r="AE28" s="406"/>
      <c r="AF28" s="406"/>
      <c r="AG28" s="407"/>
      <c r="AH28" s="433" t="s">
        <v>62</v>
      </c>
      <c r="AI28" s="434"/>
      <c r="AJ28" s="434"/>
      <c r="AK28" s="434"/>
      <c r="AL28" s="476"/>
      <c r="AM28" s="433" t="s">
        <v>62</v>
      </c>
      <c r="AN28" s="434"/>
      <c r="AO28" s="434"/>
      <c r="AP28" s="434"/>
      <c r="AQ28" s="434"/>
      <c r="AR28" s="476"/>
      <c r="AS28" s="433" t="s">
        <v>62</v>
      </c>
      <c r="AT28" s="434"/>
      <c r="AU28" s="434"/>
      <c r="AV28" s="434"/>
      <c r="AW28" s="434"/>
      <c r="AX28" s="435"/>
      <c r="AY28" s="555" t="s">
        <v>115</v>
      </c>
      <c r="AZ28" s="556"/>
      <c r="BA28" s="556"/>
      <c r="BB28" s="557"/>
      <c r="BC28" s="342" t="s">
        <v>116</v>
      </c>
      <c r="BD28" s="343"/>
      <c r="BE28" s="343"/>
      <c r="BF28" s="343"/>
      <c r="BG28" s="343"/>
      <c r="BH28" s="343"/>
      <c r="BI28" s="343"/>
      <c r="BJ28" s="343"/>
      <c r="BK28" s="343"/>
      <c r="BL28" s="343"/>
      <c r="BM28" s="344"/>
      <c r="BN28" s="345">
        <v>3205990</v>
      </c>
      <c r="BO28" s="346"/>
      <c r="BP28" s="346"/>
      <c r="BQ28" s="346"/>
      <c r="BR28" s="346"/>
      <c r="BS28" s="346"/>
      <c r="BT28" s="346"/>
      <c r="BU28" s="347"/>
      <c r="BV28" s="345">
        <v>3203470</v>
      </c>
      <c r="BW28" s="346"/>
      <c r="BX28" s="346"/>
      <c r="BY28" s="346"/>
      <c r="BZ28" s="346"/>
      <c r="CA28" s="346"/>
      <c r="CB28" s="346"/>
      <c r="CC28" s="347"/>
      <c r="CD28" s="53"/>
      <c r="CE28" s="494"/>
      <c r="CF28" s="494"/>
      <c r="CG28" s="494"/>
      <c r="CH28" s="494"/>
      <c r="CI28" s="494"/>
      <c r="CJ28" s="494"/>
      <c r="CK28" s="494"/>
      <c r="CL28" s="494"/>
      <c r="CM28" s="494"/>
      <c r="CN28" s="494"/>
      <c r="CO28" s="494"/>
      <c r="CP28" s="494"/>
      <c r="CQ28" s="494"/>
      <c r="CR28" s="494"/>
      <c r="CS28" s="495"/>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28"/>
      <c r="C29" s="529"/>
      <c r="D29" s="530"/>
      <c r="E29" s="432" t="s">
        <v>117</v>
      </c>
      <c r="F29" s="406"/>
      <c r="G29" s="406"/>
      <c r="H29" s="406"/>
      <c r="I29" s="406"/>
      <c r="J29" s="406"/>
      <c r="K29" s="407"/>
      <c r="L29" s="433">
        <v>12</v>
      </c>
      <c r="M29" s="434"/>
      <c r="N29" s="434"/>
      <c r="O29" s="434"/>
      <c r="P29" s="476"/>
      <c r="Q29" s="433">
        <v>2370</v>
      </c>
      <c r="R29" s="434"/>
      <c r="S29" s="434"/>
      <c r="T29" s="434"/>
      <c r="U29" s="434"/>
      <c r="V29" s="476"/>
      <c r="W29" s="542"/>
      <c r="X29" s="543"/>
      <c r="Y29" s="544"/>
      <c r="Z29" s="432" t="s">
        <v>118</v>
      </c>
      <c r="AA29" s="406"/>
      <c r="AB29" s="406"/>
      <c r="AC29" s="406"/>
      <c r="AD29" s="406"/>
      <c r="AE29" s="406"/>
      <c r="AF29" s="406"/>
      <c r="AG29" s="407"/>
      <c r="AH29" s="433">
        <v>194</v>
      </c>
      <c r="AI29" s="434"/>
      <c r="AJ29" s="434"/>
      <c r="AK29" s="434"/>
      <c r="AL29" s="476"/>
      <c r="AM29" s="433">
        <v>589240</v>
      </c>
      <c r="AN29" s="434"/>
      <c r="AO29" s="434"/>
      <c r="AP29" s="434"/>
      <c r="AQ29" s="434"/>
      <c r="AR29" s="476"/>
      <c r="AS29" s="433">
        <v>3037</v>
      </c>
      <c r="AT29" s="434"/>
      <c r="AU29" s="434"/>
      <c r="AV29" s="434"/>
      <c r="AW29" s="434"/>
      <c r="AX29" s="435"/>
      <c r="AY29" s="558"/>
      <c r="AZ29" s="559"/>
      <c r="BA29" s="559"/>
      <c r="BB29" s="560"/>
      <c r="BC29" s="410" t="s">
        <v>119</v>
      </c>
      <c r="BD29" s="411"/>
      <c r="BE29" s="411"/>
      <c r="BF29" s="411"/>
      <c r="BG29" s="411"/>
      <c r="BH29" s="411"/>
      <c r="BI29" s="411"/>
      <c r="BJ29" s="411"/>
      <c r="BK29" s="411"/>
      <c r="BL29" s="411"/>
      <c r="BM29" s="412"/>
      <c r="BN29" s="413">
        <v>1035417</v>
      </c>
      <c r="BO29" s="414"/>
      <c r="BP29" s="414"/>
      <c r="BQ29" s="414"/>
      <c r="BR29" s="414"/>
      <c r="BS29" s="414"/>
      <c r="BT29" s="414"/>
      <c r="BU29" s="415"/>
      <c r="BV29" s="413">
        <v>998777</v>
      </c>
      <c r="BW29" s="414"/>
      <c r="BX29" s="414"/>
      <c r="BY29" s="414"/>
      <c r="BZ29" s="414"/>
      <c r="CA29" s="414"/>
      <c r="CB29" s="414"/>
      <c r="CC29" s="415"/>
      <c r="CD29" s="55"/>
      <c r="CE29" s="494"/>
      <c r="CF29" s="494"/>
      <c r="CG29" s="494"/>
      <c r="CH29" s="494"/>
      <c r="CI29" s="494"/>
      <c r="CJ29" s="494"/>
      <c r="CK29" s="494"/>
      <c r="CL29" s="494"/>
      <c r="CM29" s="494"/>
      <c r="CN29" s="494"/>
      <c r="CO29" s="494"/>
      <c r="CP29" s="494"/>
      <c r="CQ29" s="494"/>
      <c r="CR29" s="494"/>
      <c r="CS29" s="495"/>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31"/>
      <c r="C30" s="532"/>
      <c r="D30" s="533"/>
      <c r="E30" s="436"/>
      <c r="F30" s="437"/>
      <c r="G30" s="437"/>
      <c r="H30" s="437"/>
      <c r="I30" s="437"/>
      <c r="J30" s="437"/>
      <c r="K30" s="438"/>
      <c r="L30" s="565"/>
      <c r="M30" s="566"/>
      <c r="N30" s="566"/>
      <c r="O30" s="566"/>
      <c r="P30" s="567"/>
      <c r="Q30" s="565"/>
      <c r="R30" s="566"/>
      <c r="S30" s="566"/>
      <c r="T30" s="566"/>
      <c r="U30" s="566"/>
      <c r="V30" s="567"/>
      <c r="W30" s="568" t="s">
        <v>120</v>
      </c>
      <c r="X30" s="569"/>
      <c r="Y30" s="569"/>
      <c r="Z30" s="569"/>
      <c r="AA30" s="569"/>
      <c r="AB30" s="569"/>
      <c r="AC30" s="569"/>
      <c r="AD30" s="569"/>
      <c r="AE30" s="569"/>
      <c r="AF30" s="569"/>
      <c r="AG30" s="570"/>
      <c r="AH30" s="501">
        <v>91.8</v>
      </c>
      <c r="AI30" s="502"/>
      <c r="AJ30" s="502"/>
      <c r="AK30" s="502"/>
      <c r="AL30" s="502"/>
      <c r="AM30" s="502"/>
      <c r="AN30" s="502"/>
      <c r="AO30" s="502"/>
      <c r="AP30" s="502"/>
      <c r="AQ30" s="502"/>
      <c r="AR30" s="502"/>
      <c r="AS30" s="502"/>
      <c r="AT30" s="502"/>
      <c r="AU30" s="502"/>
      <c r="AV30" s="502"/>
      <c r="AW30" s="502"/>
      <c r="AX30" s="504"/>
      <c r="AY30" s="561"/>
      <c r="AZ30" s="562"/>
      <c r="BA30" s="562"/>
      <c r="BB30" s="563"/>
      <c r="BC30" s="519" t="s">
        <v>121</v>
      </c>
      <c r="BD30" s="520"/>
      <c r="BE30" s="520"/>
      <c r="BF30" s="520"/>
      <c r="BG30" s="520"/>
      <c r="BH30" s="520"/>
      <c r="BI30" s="520"/>
      <c r="BJ30" s="520"/>
      <c r="BK30" s="520"/>
      <c r="BL30" s="520"/>
      <c r="BM30" s="521"/>
      <c r="BN30" s="522">
        <v>2694913</v>
      </c>
      <c r="BO30" s="523"/>
      <c r="BP30" s="523"/>
      <c r="BQ30" s="523"/>
      <c r="BR30" s="523"/>
      <c r="BS30" s="523"/>
      <c r="BT30" s="523"/>
      <c r="BU30" s="524"/>
      <c r="BV30" s="522">
        <v>2544543</v>
      </c>
      <c r="BW30" s="523"/>
      <c r="BX30" s="523"/>
      <c r="BY30" s="523"/>
      <c r="BZ30" s="523"/>
      <c r="CA30" s="523"/>
      <c r="CB30" s="523"/>
      <c r="CC30" s="524"/>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564" t="s">
        <v>122</v>
      </c>
      <c r="D32" s="564"/>
      <c r="E32" s="564"/>
      <c r="F32" s="564"/>
      <c r="G32" s="564"/>
      <c r="H32" s="564"/>
      <c r="I32" s="564"/>
      <c r="J32" s="564"/>
      <c r="K32" s="564"/>
      <c r="L32" s="564"/>
      <c r="M32" s="564"/>
      <c r="N32" s="564"/>
      <c r="O32" s="564"/>
      <c r="P32" s="564"/>
      <c r="Q32" s="564"/>
      <c r="R32" s="564"/>
      <c r="S32" s="564"/>
      <c r="U32" s="417" t="s">
        <v>123</v>
      </c>
      <c r="V32" s="417"/>
      <c r="W32" s="417"/>
      <c r="X32" s="417"/>
      <c r="Y32" s="417"/>
      <c r="Z32" s="417"/>
      <c r="AA32" s="417"/>
      <c r="AB32" s="417"/>
      <c r="AC32" s="417"/>
      <c r="AD32" s="417"/>
      <c r="AE32" s="417"/>
      <c r="AF32" s="417"/>
      <c r="AG32" s="417"/>
      <c r="AH32" s="417"/>
      <c r="AI32" s="417"/>
      <c r="AJ32" s="417"/>
      <c r="AK32" s="417"/>
      <c r="AM32" s="417" t="s">
        <v>124</v>
      </c>
      <c r="AN32" s="417"/>
      <c r="AO32" s="417"/>
      <c r="AP32" s="417"/>
      <c r="AQ32" s="417"/>
      <c r="AR32" s="417"/>
      <c r="AS32" s="417"/>
      <c r="AT32" s="417"/>
      <c r="AU32" s="417"/>
      <c r="AV32" s="417"/>
      <c r="AW32" s="417"/>
      <c r="AX32" s="417"/>
      <c r="AY32" s="417"/>
      <c r="AZ32" s="417"/>
      <c r="BA32" s="417"/>
      <c r="BB32" s="417"/>
      <c r="BC32" s="417"/>
      <c r="BE32" s="417" t="s">
        <v>125</v>
      </c>
      <c r="BF32" s="417"/>
      <c r="BG32" s="417"/>
      <c r="BH32" s="417"/>
      <c r="BI32" s="417"/>
      <c r="BJ32" s="417"/>
      <c r="BK32" s="417"/>
      <c r="BL32" s="417"/>
      <c r="BM32" s="417"/>
      <c r="BN32" s="417"/>
      <c r="BO32" s="417"/>
      <c r="BP32" s="417"/>
      <c r="BQ32" s="417"/>
      <c r="BR32" s="417"/>
      <c r="BS32" s="417"/>
      <c r="BT32" s="417"/>
      <c r="BU32" s="417"/>
      <c r="BW32" s="417" t="s">
        <v>126</v>
      </c>
      <c r="BX32" s="417"/>
      <c r="BY32" s="417"/>
      <c r="BZ32" s="417"/>
      <c r="CA32" s="417"/>
      <c r="CB32" s="417"/>
      <c r="CC32" s="417"/>
      <c r="CD32" s="417"/>
      <c r="CE32" s="417"/>
      <c r="CF32" s="417"/>
      <c r="CG32" s="417"/>
      <c r="CH32" s="417"/>
      <c r="CI32" s="417"/>
      <c r="CJ32" s="417"/>
      <c r="CK32" s="417"/>
      <c r="CL32" s="417"/>
      <c r="CM32" s="417"/>
      <c r="CO32" s="417" t="s">
        <v>127</v>
      </c>
      <c r="CP32" s="417"/>
      <c r="CQ32" s="417"/>
      <c r="CR32" s="417"/>
      <c r="CS32" s="417"/>
      <c r="CT32" s="417"/>
      <c r="CU32" s="417"/>
      <c r="CV32" s="417"/>
      <c r="CW32" s="417"/>
      <c r="CX32" s="417"/>
      <c r="CY32" s="417"/>
      <c r="CZ32" s="417"/>
      <c r="DA32" s="417"/>
      <c r="DB32" s="417"/>
      <c r="DC32" s="417"/>
      <c r="DD32" s="417"/>
      <c r="DE32" s="417"/>
      <c r="DI32" s="63"/>
    </row>
    <row r="33" spans="1:113" ht="13.5" customHeight="1" x14ac:dyDescent="0.15">
      <c r="A33" s="40"/>
      <c r="B33" s="64"/>
      <c r="C33" s="400" t="s">
        <v>128</v>
      </c>
      <c r="D33" s="400"/>
      <c r="E33" s="371" t="s">
        <v>129</v>
      </c>
      <c r="F33" s="371"/>
      <c r="G33" s="371"/>
      <c r="H33" s="371"/>
      <c r="I33" s="371"/>
      <c r="J33" s="371"/>
      <c r="K33" s="371"/>
      <c r="L33" s="371"/>
      <c r="M33" s="371"/>
      <c r="N33" s="371"/>
      <c r="O33" s="371"/>
      <c r="P33" s="371"/>
      <c r="Q33" s="371"/>
      <c r="R33" s="371"/>
      <c r="S33" s="371"/>
      <c r="T33" s="65"/>
      <c r="U33" s="400" t="s">
        <v>128</v>
      </c>
      <c r="V33" s="400"/>
      <c r="W33" s="371" t="s">
        <v>129</v>
      </c>
      <c r="X33" s="371"/>
      <c r="Y33" s="371"/>
      <c r="Z33" s="371"/>
      <c r="AA33" s="371"/>
      <c r="AB33" s="371"/>
      <c r="AC33" s="371"/>
      <c r="AD33" s="371"/>
      <c r="AE33" s="371"/>
      <c r="AF33" s="371"/>
      <c r="AG33" s="371"/>
      <c r="AH33" s="371"/>
      <c r="AI33" s="371"/>
      <c r="AJ33" s="371"/>
      <c r="AK33" s="371"/>
      <c r="AL33" s="65"/>
      <c r="AM33" s="400" t="s">
        <v>128</v>
      </c>
      <c r="AN33" s="400"/>
      <c r="AO33" s="371" t="s">
        <v>129</v>
      </c>
      <c r="AP33" s="371"/>
      <c r="AQ33" s="371"/>
      <c r="AR33" s="371"/>
      <c r="AS33" s="371"/>
      <c r="AT33" s="371"/>
      <c r="AU33" s="371"/>
      <c r="AV33" s="371"/>
      <c r="AW33" s="371"/>
      <c r="AX33" s="371"/>
      <c r="AY33" s="371"/>
      <c r="AZ33" s="371"/>
      <c r="BA33" s="371"/>
      <c r="BB33" s="371"/>
      <c r="BC33" s="371"/>
      <c r="BD33" s="66"/>
      <c r="BE33" s="371" t="s">
        <v>130</v>
      </c>
      <c r="BF33" s="371"/>
      <c r="BG33" s="371" t="s">
        <v>131</v>
      </c>
      <c r="BH33" s="371"/>
      <c r="BI33" s="371"/>
      <c r="BJ33" s="371"/>
      <c r="BK33" s="371"/>
      <c r="BL33" s="371"/>
      <c r="BM33" s="371"/>
      <c r="BN33" s="371"/>
      <c r="BO33" s="371"/>
      <c r="BP33" s="371"/>
      <c r="BQ33" s="371"/>
      <c r="BR33" s="371"/>
      <c r="BS33" s="371"/>
      <c r="BT33" s="371"/>
      <c r="BU33" s="371"/>
      <c r="BV33" s="66"/>
      <c r="BW33" s="400" t="s">
        <v>130</v>
      </c>
      <c r="BX33" s="400"/>
      <c r="BY33" s="371" t="s">
        <v>132</v>
      </c>
      <c r="BZ33" s="371"/>
      <c r="CA33" s="371"/>
      <c r="CB33" s="371"/>
      <c r="CC33" s="371"/>
      <c r="CD33" s="371"/>
      <c r="CE33" s="371"/>
      <c r="CF33" s="371"/>
      <c r="CG33" s="371"/>
      <c r="CH33" s="371"/>
      <c r="CI33" s="371"/>
      <c r="CJ33" s="371"/>
      <c r="CK33" s="371"/>
      <c r="CL33" s="371"/>
      <c r="CM33" s="371"/>
      <c r="CN33" s="65"/>
      <c r="CO33" s="400" t="s">
        <v>128</v>
      </c>
      <c r="CP33" s="400"/>
      <c r="CQ33" s="371" t="s">
        <v>133</v>
      </c>
      <c r="CR33" s="371"/>
      <c r="CS33" s="371"/>
      <c r="CT33" s="371"/>
      <c r="CU33" s="371"/>
      <c r="CV33" s="371"/>
      <c r="CW33" s="371"/>
      <c r="CX33" s="371"/>
      <c r="CY33" s="371"/>
      <c r="CZ33" s="371"/>
      <c r="DA33" s="371"/>
      <c r="DB33" s="371"/>
      <c r="DC33" s="371"/>
      <c r="DD33" s="371"/>
      <c r="DE33" s="371"/>
      <c r="DF33" s="65"/>
      <c r="DG33" s="571" t="s">
        <v>134</v>
      </c>
      <c r="DH33" s="571"/>
      <c r="DI33" s="67"/>
    </row>
    <row r="34" spans="1:113" ht="32.25" customHeight="1" x14ac:dyDescent="0.15">
      <c r="A34" s="40"/>
      <c r="B34" s="64"/>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3</v>
      </c>
      <c r="V34" s="572"/>
      <c r="W34" s="573" t="str">
        <f>IF('各会計、関係団体の財政状況及び健全化判断比率'!B28="","",'各会計、関係団体の財政状況及び健全化判断比率'!B28)</f>
        <v>国民健康保険特別会計</v>
      </c>
      <c r="X34" s="573"/>
      <c r="Y34" s="573"/>
      <c r="Z34" s="573"/>
      <c r="AA34" s="573"/>
      <c r="AB34" s="573"/>
      <c r="AC34" s="573"/>
      <c r="AD34" s="573"/>
      <c r="AE34" s="573"/>
      <c r="AF34" s="573"/>
      <c r="AG34" s="573"/>
      <c r="AH34" s="573"/>
      <c r="AI34" s="573"/>
      <c r="AJ34" s="573"/>
      <c r="AK34" s="573"/>
      <c r="AL34" s="40"/>
      <c r="AM34" s="572">
        <f>IF(AO34="","",MAX(C34:D43,U34:V43)+1)</f>
        <v>6</v>
      </c>
      <c r="AN34" s="572"/>
      <c r="AO34" s="573" t="str">
        <f>IF('各会計、関係団体の財政状況及び健全化判断比率'!B31="","",'各会計、関係団体の財政状況及び健全化判断比率'!B31)</f>
        <v>簡易水道事業会計</v>
      </c>
      <c r="AP34" s="573"/>
      <c r="AQ34" s="573"/>
      <c r="AR34" s="573"/>
      <c r="AS34" s="573"/>
      <c r="AT34" s="573"/>
      <c r="AU34" s="573"/>
      <c r="AV34" s="573"/>
      <c r="AW34" s="573"/>
      <c r="AX34" s="573"/>
      <c r="AY34" s="573"/>
      <c r="AZ34" s="573"/>
      <c r="BA34" s="573"/>
      <c r="BB34" s="573"/>
      <c r="BC34" s="573"/>
      <c r="BD34" s="40"/>
      <c r="BE34" s="572">
        <f>IF(BG34="","",MAX(C34:D43,U34:V43,AM34:AN43)+1)</f>
        <v>8</v>
      </c>
      <c r="BF34" s="572"/>
      <c r="BG34" s="573" t="str">
        <f>IF('各会計、関係団体の財政状況及び健全化判断比率'!B33="","",'各会計、関係団体の財政状況及び健全化判断比率'!B33)</f>
        <v>宅地造成特別会計</v>
      </c>
      <c r="BH34" s="573"/>
      <c r="BI34" s="573"/>
      <c r="BJ34" s="573"/>
      <c r="BK34" s="573"/>
      <c r="BL34" s="573"/>
      <c r="BM34" s="573"/>
      <c r="BN34" s="573"/>
      <c r="BO34" s="573"/>
      <c r="BP34" s="573"/>
      <c r="BQ34" s="573"/>
      <c r="BR34" s="573"/>
      <c r="BS34" s="573"/>
      <c r="BT34" s="573"/>
      <c r="BU34" s="573"/>
      <c r="BV34" s="40"/>
      <c r="BW34" s="572">
        <f>IF(BY34="","",MAX(C34:D43,U34:V43,AM34:AN43,BE34:BF43)+1)</f>
        <v>9</v>
      </c>
      <c r="BX34" s="572"/>
      <c r="BY34" s="573" t="str">
        <f>IF('各会計、関係団体の財政状況及び健全化判断比率'!B68="","",'各会計、関係団体の財政状況及び健全化判断比率'!B68)</f>
        <v>鳥取県東部広域行政管理組合（一般会計）</v>
      </c>
      <c r="BZ34" s="573"/>
      <c r="CA34" s="573"/>
      <c r="CB34" s="573"/>
      <c r="CC34" s="573"/>
      <c r="CD34" s="573"/>
      <c r="CE34" s="573"/>
      <c r="CF34" s="573"/>
      <c r="CG34" s="573"/>
      <c r="CH34" s="573"/>
      <c r="CI34" s="573"/>
      <c r="CJ34" s="573"/>
      <c r="CK34" s="573"/>
      <c r="CL34" s="573"/>
      <c r="CM34" s="573"/>
      <c r="CN34" s="40"/>
      <c r="CO34" s="572">
        <f>IF(CQ34="","",MAX(C34:D43,U34:V43,AM34:AN43,BE34:BF43,BW34:BX43)+1)</f>
        <v>14</v>
      </c>
      <c r="CP34" s="572"/>
      <c r="CQ34" s="573" t="str">
        <f>IF('各会計、関係団体の財政状況及び健全化判断比率'!BS7="","",'各会計、関係団体の財政状況及び健全化判断比率'!BS7)</f>
        <v>(一財)八頭町農業公社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67"/>
    </row>
    <row r="35" spans="1:113" ht="32.25" customHeight="1" x14ac:dyDescent="0.15">
      <c r="A35" s="40"/>
      <c r="B35" s="64"/>
      <c r="C35" s="572">
        <f>IF(E35="","",C34+1)</f>
        <v>2</v>
      </c>
      <c r="D35" s="572"/>
      <c r="E35" s="573" t="str">
        <f>IF('各会計、関係団体の財政状況及び健全化判断比率'!B8="","",'各会計、関係団体の財政状況及び健全化判断比率'!B8)</f>
        <v>墓地事業特別会計</v>
      </c>
      <c r="F35" s="573"/>
      <c r="G35" s="573"/>
      <c r="H35" s="573"/>
      <c r="I35" s="573"/>
      <c r="J35" s="573"/>
      <c r="K35" s="573"/>
      <c r="L35" s="573"/>
      <c r="M35" s="573"/>
      <c r="N35" s="573"/>
      <c r="O35" s="573"/>
      <c r="P35" s="573"/>
      <c r="Q35" s="573"/>
      <c r="R35" s="573"/>
      <c r="S35" s="573"/>
      <c r="T35" s="40"/>
      <c r="U35" s="572">
        <f>IF(W35="","",U34+1)</f>
        <v>4</v>
      </c>
      <c r="V35" s="572"/>
      <c r="W35" s="573" t="str">
        <f>IF('各会計、関係団体の財政状況及び健全化判断比率'!B29="","",'各会計、関係団体の財政状況及び健全化判断比率'!B29)</f>
        <v>介護保険特別会計</v>
      </c>
      <c r="X35" s="573"/>
      <c r="Y35" s="573"/>
      <c r="Z35" s="573"/>
      <c r="AA35" s="573"/>
      <c r="AB35" s="573"/>
      <c r="AC35" s="573"/>
      <c r="AD35" s="573"/>
      <c r="AE35" s="573"/>
      <c r="AF35" s="573"/>
      <c r="AG35" s="573"/>
      <c r="AH35" s="573"/>
      <c r="AI35" s="573"/>
      <c r="AJ35" s="573"/>
      <c r="AK35" s="573"/>
      <c r="AL35" s="40"/>
      <c r="AM35" s="572">
        <f t="shared" ref="AM35:AM43" si="0">IF(AO35="","",AM34+1)</f>
        <v>7</v>
      </c>
      <c r="AN35" s="572"/>
      <c r="AO35" s="573" t="str">
        <f>IF('各会計、関係団体の財政状況及び健全化判断比率'!B32="","",'各会計、関係団体の財政状況及び健全化判断比率'!B32)</f>
        <v>下水道等事業会計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10</v>
      </c>
      <c r="BX35" s="572"/>
      <c r="BY35" s="573" t="str">
        <f>IF('各会計、関係団体の財政状況及び健全化判断比率'!B69="","",'各会計、関係団体の財政状況及び健全化判断比率'!B69)</f>
        <v>鳥取県東部広域行政管理組合（因幡ふるさと振興事業費特別会計）</v>
      </c>
      <c r="BZ35" s="573"/>
      <c r="CA35" s="573"/>
      <c r="CB35" s="573"/>
      <c r="CC35" s="573"/>
      <c r="CD35" s="573"/>
      <c r="CE35" s="573"/>
      <c r="CF35" s="573"/>
      <c r="CG35" s="573"/>
      <c r="CH35" s="573"/>
      <c r="CI35" s="573"/>
      <c r="CJ35" s="573"/>
      <c r="CK35" s="573"/>
      <c r="CL35" s="573"/>
      <c r="CM35" s="573"/>
      <c r="CN35" s="40"/>
      <c r="CO35" s="572">
        <f t="shared" ref="CO35:CO43" si="3">IF(CQ35="","",CO34+1)</f>
        <v>15</v>
      </c>
      <c r="CP35" s="572"/>
      <c r="CQ35" s="573" t="str">
        <f>IF('各会計、関係団体の財政状況及び健全化判断比率'!BS8="","",'各会計、関係団体の財政状況及び健全化判断比率'!BS8)</f>
        <v>八東地域振興(株)</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67"/>
    </row>
    <row r="36" spans="1:113" ht="32.25" customHeight="1" x14ac:dyDescent="0.15">
      <c r="A36" s="40"/>
      <c r="B36" s="64"/>
      <c r="C36" s="572" t="str">
        <f>IF(E36="","",C35+1)</f>
        <v/>
      </c>
      <c r="D36" s="572"/>
      <c r="E36" s="573" t="str">
        <f>IF('各会計、関係団体の財政状況及び健全化判断比率'!B9="","",'各会計、関係団体の財政状況及び健全化判断比率'!B9)</f>
        <v/>
      </c>
      <c r="F36" s="573"/>
      <c r="G36" s="573"/>
      <c r="H36" s="573"/>
      <c r="I36" s="573"/>
      <c r="J36" s="573"/>
      <c r="K36" s="573"/>
      <c r="L36" s="573"/>
      <c r="M36" s="573"/>
      <c r="N36" s="573"/>
      <c r="O36" s="573"/>
      <c r="P36" s="573"/>
      <c r="Q36" s="573"/>
      <c r="R36" s="573"/>
      <c r="S36" s="573"/>
      <c r="T36" s="40"/>
      <c r="U36" s="572">
        <f t="shared" ref="U36:U43" si="4">IF(W36="","",U35+1)</f>
        <v>5</v>
      </c>
      <c r="V36" s="572"/>
      <c r="W36" s="573" t="str">
        <f>IF('各会計、関係団体の財政状況及び健全化判断比率'!B30="","",'各会計、関係団体の財政状況及び健全化判断比率'!B30)</f>
        <v>後期高齢者医療特別会計</v>
      </c>
      <c r="X36" s="573"/>
      <c r="Y36" s="573"/>
      <c r="Z36" s="573"/>
      <c r="AA36" s="573"/>
      <c r="AB36" s="573"/>
      <c r="AC36" s="573"/>
      <c r="AD36" s="573"/>
      <c r="AE36" s="573"/>
      <c r="AF36" s="573"/>
      <c r="AG36" s="573"/>
      <c r="AH36" s="573"/>
      <c r="AI36" s="573"/>
      <c r="AJ36" s="573"/>
      <c r="AK36" s="573"/>
      <c r="AL36" s="40"/>
      <c r="AM36" s="572" t="str">
        <f t="shared" si="0"/>
        <v/>
      </c>
      <c r="AN36" s="572"/>
      <c r="AO36" s="573"/>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11</v>
      </c>
      <c r="BX36" s="572"/>
      <c r="BY36" s="573" t="str">
        <f>IF('各会計、関係団体の財政状況及び健全化判断比率'!B70="","",'各会計、関係団体の財政状況及び健全化判断比率'!B70)</f>
        <v>鳥取県後期高齢者医療広域連合（一般会計）</v>
      </c>
      <c r="BZ36" s="573"/>
      <c r="CA36" s="573"/>
      <c r="CB36" s="573"/>
      <c r="CC36" s="573"/>
      <c r="CD36" s="573"/>
      <c r="CE36" s="573"/>
      <c r="CF36" s="573"/>
      <c r="CG36" s="573"/>
      <c r="CH36" s="573"/>
      <c r="CI36" s="573"/>
      <c r="CJ36" s="573"/>
      <c r="CK36" s="573"/>
      <c r="CL36" s="573"/>
      <c r="CM36" s="573"/>
      <c r="CN36" s="40"/>
      <c r="CO36" s="572">
        <f t="shared" si="3"/>
        <v>16</v>
      </c>
      <c r="CP36" s="572"/>
      <c r="CQ36" s="573" t="str">
        <f>IF('各会計、関係団体の財政状況及び健全化判断比率'!BS9="","",'各会計、関係団体の財政状況及び健全化判断比率'!BS9)</f>
        <v>八頭町土地開発公社</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67"/>
    </row>
    <row r="37" spans="1:113" ht="32.25" customHeight="1" x14ac:dyDescent="0.15">
      <c r="A37" s="40"/>
      <c r="B37" s="64"/>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12</v>
      </c>
      <c r="BX37" s="572"/>
      <c r="BY37" s="573" t="str">
        <f>IF('各会計、関係団体の財政状況及び健全化判断比率'!B71="","",'各会計、関係団体の財政状況及び健全化判断比率'!B71)</f>
        <v>鳥取県後期高齢者医療広域連合（特別会計）</v>
      </c>
      <c r="BZ37" s="573"/>
      <c r="CA37" s="573"/>
      <c r="CB37" s="573"/>
      <c r="CC37" s="573"/>
      <c r="CD37" s="573"/>
      <c r="CE37" s="573"/>
      <c r="CF37" s="573"/>
      <c r="CG37" s="573"/>
      <c r="CH37" s="573"/>
      <c r="CI37" s="573"/>
      <c r="CJ37" s="573"/>
      <c r="CK37" s="573"/>
      <c r="CL37" s="573"/>
      <c r="CM37" s="573"/>
      <c r="CN37" s="40"/>
      <c r="CO37" s="572">
        <f t="shared" si="3"/>
        <v>17</v>
      </c>
      <c r="CP37" s="572"/>
      <c r="CQ37" s="573" t="str">
        <f>IF('各会計、関係団体の財政状況及び健全化判断比率'!BS10="","",'各会計、関係団体の財政状況及び健全化判断比率'!BS10)</f>
        <v>若桜鉄道(株)</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67"/>
    </row>
    <row r="38" spans="1:113" ht="32.25" customHeight="1" x14ac:dyDescent="0.15">
      <c r="A38" s="40"/>
      <c r="B38" s="64"/>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13</v>
      </c>
      <c r="BX38" s="572"/>
      <c r="BY38" s="573" t="str">
        <f>IF('各会計、関係団体の財政状況及び健全化判断比率'!B72="","",'各会計、関係団体の財政状況及び健全化判断比率'!B72)</f>
        <v>鳥取県町村総合事務組合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67"/>
    </row>
    <row r="39" spans="1:113" ht="32.25" customHeight="1" x14ac:dyDescent="0.15">
      <c r="A39" s="40"/>
      <c r="B39" s="64"/>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t="str">
        <f t="shared" si="2"/>
        <v/>
      </c>
      <c r="BX39" s="572"/>
      <c r="BY39" s="573" t="str">
        <f>IF('各会計、関係団体の財政状況及び健全化判断比率'!B73="","",'各会計、関係団体の財政状況及び健全化判断比率'!B73)</f>
        <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67"/>
    </row>
    <row r="40" spans="1:113" ht="32.25" customHeight="1" x14ac:dyDescent="0.15">
      <c r="A40" s="40"/>
      <c r="B40" s="64"/>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67"/>
    </row>
    <row r="41" spans="1:113" ht="32.25" customHeight="1" x14ac:dyDescent="0.15">
      <c r="A41" s="40"/>
      <c r="B41" s="64"/>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67"/>
    </row>
    <row r="42" spans="1:113" ht="32.25" customHeight="1" x14ac:dyDescent="0.15">
      <c r="B42" s="64"/>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67"/>
    </row>
    <row r="43" spans="1:113" ht="32.25" customHeight="1" x14ac:dyDescent="0.15">
      <c r="B43" s="64"/>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R1JfkI7FBJlnYZwA3fIBnoZipmnr8XC+wxxGMhP53jOCofmbYFnrniFVTtASBdmMYMTq8NJuiFwfoNzgh/H4sQ==" saltValue="ndJsT2rA1RgZUrmeWJ7Tf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157</v>
      </c>
      <c r="C5" s="585"/>
      <c r="D5" s="585"/>
      <c r="E5" s="585"/>
      <c r="F5" s="585"/>
      <c r="G5" s="585"/>
      <c r="H5" s="585"/>
      <c r="I5" s="585"/>
      <c r="J5" s="585"/>
      <c r="K5" s="585"/>
      <c r="L5" s="585"/>
      <c r="M5" s="585"/>
      <c r="N5" s="585"/>
      <c r="O5" s="585"/>
      <c r="P5" s="585"/>
      <c r="Q5" s="586"/>
      <c r="R5" s="587">
        <v>1299633</v>
      </c>
      <c r="S5" s="588"/>
      <c r="T5" s="588"/>
      <c r="U5" s="588"/>
      <c r="V5" s="588"/>
      <c r="W5" s="588"/>
      <c r="X5" s="588"/>
      <c r="Y5" s="589"/>
      <c r="Z5" s="590">
        <v>9.6999999999999993</v>
      </c>
      <c r="AA5" s="590"/>
      <c r="AB5" s="590"/>
      <c r="AC5" s="590"/>
      <c r="AD5" s="591">
        <v>1299633</v>
      </c>
      <c r="AE5" s="591"/>
      <c r="AF5" s="591"/>
      <c r="AG5" s="591"/>
      <c r="AH5" s="591"/>
      <c r="AI5" s="591"/>
      <c r="AJ5" s="591"/>
      <c r="AK5" s="591"/>
      <c r="AL5" s="592">
        <v>18.5</v>
      </c>
      <c r="AM5" s="593"/>
      <c r="AN5" s="593"/>
      <c r="AO5" s="594"/>
      <c r="AP5" s="584" t="s">
        <v>158</v>
      </c>
      <c r="AQ5" s="585"/>
      <c r="AR5" s="585"/>
      <c r="AS5" s="585"/>
      <c r="AT5" s="585"/>
      <c r="AU5" s="585"/>
      <c r="AV5" s="585"/>
      <c r="AW5" s="585"/>
      <c r="AX5" s="585"/>
      <c r="AY5" s="585"/>
      <c r="AZ5" s="585"/>
      <c r="BA5" s="585"/>
      <c r="BB5" s="585"/>
      <c r="BC5" s="585"/>
      <c r="BD5" s="585"/>
      <c r="BE5" s="585"/>
      <c r="BF5" s="586"/>
      <c r="BG5" s="598">
        <v>1299633</v>
      </c>
      <c r="BH5" s="599"/>
      <c r="BI5" s="599"/>
      <c r="BJ5" s="599"/>
      <c r="BK5" s="599"/>
      <c r="BL5" s="599"/>
      <c r="BM5" s="599"/>
      <c r="BN5" s="600"/>
      <c r="BO5" s="601">
        <v>100</v>
      </c>
      <c r="BP5" s="601"/>
      <c r="BQ5" s="601"/>
      <c r="BR5" s="601"/>
      <c r="BS5" s="602" t="s">
        <v>62</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15">
      <c r="B6" s="595" t="s">
        <v>162</v>
      </c>
      <c r="C6" s="596"/>
      <c r="D6" s="596"/>
      <c r="E6" s="596"/>
      <c r="F6" s="596"/>
      <c r="G6" s="596"/>
      <c r="H6" s="596"/>
      <c r="I6" s="596"/>
      <c r="J6" s="596"/>
      <c r="K6" s="596"/>
      <c r="L6" s="596"/>
      <c r="M6" s="596"/>
      <c r="N6" s="596"/>
      <c r="O6" s="596"/>
      <c r="P6" s="596"/>
      <c r="Q6" s="597"/>
      <c r="R6" s="598">
        <v>122033</v>
      </c>
      <c r="S6" s="599"/>
      <c r="T6" s="599"/>
      <c r="U6" s="599"/>
      <c r="V6" s="599"/>
      <c r="W6" s="599"/>
      <c r="X6" s="599"/>
      <c r="Y6" s="600"/>
      <c r="Z6" s="601">
        <v>0.9</v>
      </c>
      <c r="AA6" s="601"/>
      <c r="AB6" s="601"/>
      <c r="AC6" s="601"/>
      <c r="AD6" s="602">
        <v>122033</v>
      </c>
      <c r="AE6" s="602"/>
      <c r="AF6" s="602"/>
      <c r="AG6" s="602"/>
      <c r="AH6" s="602"/>
      <c r="AI6" s="602"/>
      <c r="AJ6" s="602"/>
      <c r="AK6" s="602"/>
      <c r="AL6" s="603">
        <v>1.7</v>
      </c>
      <c r="AM6" s="604"/>
      <c r="AN6" s="604"/>
      <c r="AO6" s="605"/>
      <c r="AP6" s="595" t="s">
        <v>163</v>
      </c>
      <c r="AQ6" s="596"/>
      <c r="AR6" s="596"/>
      <c r="AS6" s="596"/>
      <c r="AT6" s="596"/>
      <c r="AU6" s="596"/>
      <c r="AV6" s="596"/>
      <c r="AW6" s="596"/>
      <c r="AX6" s="596"/>
      <c r="AY6" s="596"/>
      <c r="AZ6" s="596"/>
      <c r="BA6" s="596"/>
      <c r="BB6" s="596"/>
      <c r="BC6" s="596"/>
      <c r="BD6" s="596"/>
      <c r="BE6" s="596"/>
      <c r="BF6" s="597"/>
      <c r="BG6" s="598">
        <v>1299633</v>
      </c>
      <c r="BH6" s="599"/>
      <c r="BI6" s="599"/>
      <c r="BJ6" s="599"/>
      <c r="BK6" s="599"/>
      <c r="BL6" s="599"/>
      <c r="BM6" s="599"/>
      <c r="BN6" s="600"/>
      <c r="BO6" s="601">
        <v>100</v>
      </c>
      <c r="BP6" s="601"/>
      <c r="BQ6" s="601"/>
      <c r="BR6" s="601"/>
      <c r="BS6" s="602" t="s">
        <v>62</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104210</v>
      </c>
      <c r="CS6" s="599"/>
      <c r="CT6" s="599"/>
      <c r="CU6" s="599"/>
      <c r="CV6" s="599"/>
      <c r="CW6" s="599"/>
      <c r="CX6" s="599"/>
      <c r="CY6" s="600"/>
      <c r="CZ6" s="592">
        <v>0.8</v>
      </c>
      <c r="DA6" s="593"/>
      <c r="DB6" s="593"/>
      <c r="DC6" s="609"/>
      <c r="DD6" s="607" t="s">
        <v>62</v>
      </c>
      <c r="DE6" s="599"/>
      <c r="DF6" s="599"/>
      <c r="DG6" s="599"/>
      <c r="DH6" s="599"/>
      <c r="DI6" s="599"/>
      <c r="DJ6" s="599"/>
      <c r="DK6" s="599"/>
      <c r="DL6" s="599"/>
      <c r="DM6" s="599"/>
      <c r="DN6" s="599"/>
      <c r="DO6" s="599"/>
      <c r="DP6" s="600"/>
      <c r="DQ6" s="607">
        <v>104209</v>
      </c>
      <c r="DR6" s="599"/>
      <c r="DS6" s="599"/>
      <c r="DT6" s="599"/>
      <c r="DU6" s="599"/>
      <c r="DV6" s="599"/>
      <c r="DW6" s="599"/>
      <c r="DX6" s="599"/>
      <c r="DY6" s="599"/>
      <c r="DZ6" s="599"/>
      <c r="EA6" s="599"/>
      <c r="EB6" s="599"/>
      <c r="EC6" s="608"/>
    </row>
    <row r="7" spans="2:143" ht="11.25" customHeight="1" x14ac:dyDescent="0.15">
      <c r="B7" s="595" t="s">
        <v>165</v>
      </c>
      <c r="C7" s="596"/>
      <c r="D7" s="596"/>
      <c r="E7" s="596"/>
      <c r="F7" s="596"/>
      <c r="G7" s="596"/>
      <c r="H7" s="596"/>
      <c r="I7" s="596"/>
      <c r="J7" s="596"/>
      <c r="K7" s="596"/>
      <c r="L7" s="596"/>
      <c r="M7" s="596"/>
      <c r="N7" s="596"/>
      <c r="O7" s="596"/>
      <c r="P7" s="596"/>
      <c r="Q7" s="597"/>
      <c r="R7" s="598">
        <v>932</v>
      </c>
      <c r="S7" s="599"/>
      <c r="T7" s="599"/>
      <c r="U7" s="599"/>
      <c r="V7" s="599"/>
      <c r="W7" s="599"/>
      <c r="X7" s="599"/>
      <c r="Y7" s="600"/>
      <c r="Z7" s="601">
        <v>0</v>
      </c>
      <c r="AA7" s="601"/>
      <c r="AB7" s="601"/>
      <c r="AC7" s="601"/>
      <c r="AD7" s="602">
        <v>932</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553424</v>
      </c>
      <c r="BH7" s="599"/>
      <c r="BI7" s="599"/>
      <c r="BJ7" s="599"/>
      <c r="BK7" s="599"/>
      <c r="BL7" s="599"/>
      <c r="BM7" s="599"/>
      <c r="BN7" s="600"/>
      <c r="BO7" s="601">
        <v>42.6</v>
      </c>
      <c r="BP7" s="601"/>
      <c r="BQ7" s="601"/>
      <c r="BR7" s="601"/>
      <c r="BS7" s="602" t="s">
        <v>62</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2055941</v>
      </c>
      <c r="CS7" s="599"/>
      <c r="CT7" s="599"/>
      <c r="CU7" s="599"/>
      <c r="CV7" s="599"/>
      <c r="CW7" s="599"/>
      <c r="CX7" s="599"/>
      <c r="CY7" s="600"/>
      <c r="CZ7" s="601">
        <v>16.600000000000001</v>
      </c>
      <c r="DA7" s="601"/>
      <c r="DB7" s="601"/>
      <c r="DC7" s="601"/>
      <c r="DD7" s="607">
        <v>209446</v>
      </c>
      <c r="DE7" s="599"/>
      <c r="DF7" s="599"/>
      <c r="DG7" s="599"/>
      <c r="DH7" s="599"/>
      <c r="DI7" s="599"/>
      <c r="DJ7" s="599"/>
      <c r="DK7" s="599"/>
      <c r="DL7" s="599"/>
      <c r="DM7" s="599"/>
      <c r="DN7" s="599"/>
      <c r="DO7" s="599"/>
      <c r="DP7" s="600"/>
      <c r="DQ7" s="607">
        <v>1120015</v>
      </c>
      <c r="DR7" s="599"/>
      <c r="DS7" s="599"/>
      <c r="DT7" s="599"/>
      <c r="DU7" s="599"/>
      <c r="DV7" s="599"/>
      <c r="DW7" s="599"/>
      <c r="DX7" s="599"/>
      <c r="DY7" s="599"/>
      <c r="DZ7" s="599"/>
      <c r="EA7" s="599"/>
      <c r="EB7" s="599"/>
      <c r="EC7" s="608"/>
    </row>
    <row r="8" spans="2:143" ht="11.25" customHeight="1" x14ac:dyDescent="0.15">
      <c r="B8" s="595" t="s">
        <v>168</v>
      </c>
      <c r="C8" s="596"/>
      <c r="D8" s="596"/>
      <c r="E8" s="596"/>
      <c r="F8" s="596"/>
      <c r="G8" s="596"/>
      <c r="H8" s="596"/>
      <c r="I8" s="596"/>
      <c r="J8" s="596"/>
      <c r="K8" s="596"/>
      <c r="L8" s="596"/>
      <c r="M8" s="596"/>
      <c r="N8" s="596"/>
      <c r="O8" s="596"/>
      <c r="P8" s="596"/>
      <c r="Q8" s="597"/>
      <c r="R8" s="598">
        <v>13517</v>
      </c>
      <c r="S8" s="599"/>
      <c r="T8" s="599"/>
      <c r="U8" s="599"/>
      <c r="V8" s="599"/>
      <c r="W8" s="599"/>
      <c r="X8" s="599"/>
      <c r="Y8" s="600"/>
      <c r="Z8" s="601">
        <v>0.1</v>
      </c>
      <c r="AA8" s="601"/>
      <c r="AB8" s="601"/>
      <c r="AC8" s="601"/>
      <c r="AD8" s="602">
        <v>13517</v>
      </c>
      <c r="AE8" s="602"/>
      <c r="AF8" s="602"/>
      <c r="AG8" s="602"/>
      <c r="AH8" s="602"/>
      <c r="AI8" s="602"/>
      <c r="AJ8" s="602"/>
      <c r="AK8" s="602"/>
      <c r="AL8" s="603">
        <v>0.2</v>
      </c>
      <c r="AM8" s="604"/>
      <c r="AN8" s="604"/>
      <c r="AO8" s="605"/>
      <c r="AP8" s="595" t="s">
        <v>169</v>
      </c>
      <c r="AQ8" s="596"/>
      <c r="AR8" s="596"/>
      <c r="AS8" s="596"/>
      <c r="AT8" s="596"/>
      <c r="AU8" s="596"/>
      <c r="AV8" s="596"/>
      <c r="AW8" s="596"/>
      <c r="AX8" s="596"/>
      <c r="AY8" s="596"/>
      <c r="AZ8" s="596"/>
      <c r="BA8" s="596"/>
      <c r="BB8" s="596"/>
      <c r="BC8" s="596"/>
      <c r="BD8" s="596"/>
      <c r="BE8" s="596"/>
      <c r="BF8" s="597"/>
      <c r="BG8" s="598">
        <v>23892</v>
      </c>
      <c r="BH8" s="599"/>
      <c r="BI8" s="599"/>
      <c r="BJ8" s="599"/>
      <c r="BK8" s="599"/>
      <c r="BL8" s="599"/>
      <c r="BM8" s="599"/>
      <c r="BN8" s="600"/>
      <c r="BO8" s="601">
        <v>1.8</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3752801</v>
      </c>
      <c r="CS8" s="599"/>
      <c r="CT8" s="599"/>
      <c r="CU8" s="599"/>
      <c r="CV8" s="599"/>
      <c r="CW8" s="599"/>
      <c r="CX8" s="599"/>
      <c r="CY8" s="600"/>
      <c r="CZ8" s="601">
        <v>30.3</v>
      </c>
      <c r="DA8" s="601"/>
      <c r="DB8" s="601"/>
      <c r="DC8" s="601"/>
      <c r="DD8" s="607">
        <v>53405</v>
      </c>
      <c r="DE8" s="599"/>
      <c r="DF8" s="599"/>
      <c r="DG8" s="599"/>
      <c r="DH8" s="599"/>
      <c r="DI8" s="599"/>
      <c r="DJ8" s="599"/>
      <c r="DK8" s="599"/>
      <c r="DL8" s="599"/>
      <c r="DM8" s="599"/>
      <c r="DN8" s="599"/>
      <c r="DO8" s="599"/>
      <c r="DP8" s="600"/>
      <c r="DQ8" s="607">
        <v>2370961</v>
      </c>
      <c r="DR8" s="599"/>
      <c r="DS8" s="599"/>
      <c r="DT8" s="599"/>
      <c r="DU8" s="599"/>
      <c r="DV8" s="599"/>
      <c r="DW8" s="599"/>
      <c r="DX8" s="599"/>
      <c r="DY8" s="599"/>
      <c r="DZ8" s="599"/>
      <c r="EA8" s="599"/>
      <c r="EB8" s="599"/>
      <c r="EC8" s="608"/>
    </row>
    <row r="9" spans="2:143" ht="11.25" customHeight="1" x14ac:dyDescent="0.15">
      <c r="B9" s="595" t="s">
        <v>171</v>
      </c>
      <c r="C9" s="596"/>
      <c r="D9" s="596"/>
      <c r="E9" s="596"/>
      <c r="F9" s="596"/>
      <c r="G9" s="596"/>
      <c r="H9" s="596"/>
      <c r="I9" s="596"/>
      <c r="J9" s="596"/>
      <c r="K9" s="596"/>
      <c r="L9" s="596"/>
      <c r="M9" s="596"/>
      <c r="N9" s="596"/>
      <c r="O9" s="596"/>
      <c r="P9" s="596"/>
      <c r="Q9" s="597"/>
      <c r="R9" s="598">
        <v>17688</v>
      </c>
      <c r="S9" s="599"/>
      <c r="T9" s="599"/>
      <c r="U9" s="599"/>
      <c r="V9" s="599"/>
      <c r="W9" s="599"/>
      <c r="X9" s="599"/>
      <c r="Y9" s="600"/>
      <c r="Z9" s="601">
        <v>0.1</v>
      </c>
      <c r="AA9" s="601"/>
      <c r="AB9" s="601"/>
      <c r="AC9" s="601"/>
      <c r="AD9" s="602">
        <v>17688</v>
      </c>
      <c r="AE9" s="602"/>
      <c r="AF9" s="602"/>
      <c r="AG9" s="602"/>
      <c r="AH9" s="602"/>
      <c r="AI9" s="602"/>
      <c r="AJ9" s="602"/>
      <c r="AK9" s="602"/>
      <c r="AL9" s="603">
        <v>0.3</v>
      </c>
      <c r="AM9" s="604"/>
      <c r="AN9" s="604"/>
      <c r="AO9" s="605"/>
      <c r="AP9" s="595" t="s">
        <v>172</v>
      </c>
      <c r="AQ9" s="596"/>
      <c r="AR9" s="596"/>
      <c r="AS9" s="596"/>
      <c r="AT9" s="596"/>
      <c r="AU9" s="596"/>
      <c r="AV9" s="596"/>
      <c r="AW9" s="596"/>
      <c r="AX9" s="596"/>
      <c r="AY9" s="596"/>
      <c r="AZ9" s="596"/>
      <c r="BA9" s="596"/>
      <c r="BB9" s="596"/>
      <c r="BC9" s="596"/>
      <c r="BD9" s="596"/>
      <c r="BE9" s="596"/>
      <c r="BF9" s="597"/>
      <c r="BG9" s="598">
        <v>484867</v>
      </c>
      <c r="BH9" s="599"/>
      <c r="BI9" s="599"/>
      <c r="BJ9" s="599"/>
      <c r="BK9" s="599"/>
      <c r="BL9" s="599"/>
      <c r="BM9" s="599"/>
      <c r="BN9" s="600"/>
      <c r="BO9" s="601">
        <v>37.299999999999997</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685711</v>
      </c>
      <c r="CS9" s="599"/>
      <c r="CT9" s="599"/>
      <c r="CU9" s="599"/>
      <c r="CV9" s="599"/>
      <c r="CW9" s="599"/>
      <c r="CX9" s="599"/>
      <c r="CY9" s="600"/>
      <c r="CZ9" s="601">
        <v>5.5</v>
      </c>
      <c r="DA9" s="601"/>
      <c r="DB9" s="601"/>
      <c r="DC9" s="601"/>
      <c r="DD9" s="607">
        <v>80084</v>
      </c>
      <c r="DE9" s="599"/>
      <c r="DF9" s="599"/>
      <c r="DG9" s="599"/>
      <c r="DH9" s="599"/>
      <c r="DI9" s="599"/>
      <c r="DJ9" s="599"/>
      <c r="DK9" s="599"/>
      <c r="DL9" s="599"/>
      <c r="DM9" s="599"/>
      <c r="DN9" s="599"/>
      <c r="DO9" s="599"/>
      <c r="DP9" s="600"/>
      <c r="DQ9" s="607">
        <v>535395</v>
      </c>
      <c r="DR9" s="599"/>
      <c r="DS9" s="599"/>
      <c r="DT9" s="599"/>
      <c r="DU9" s="599"/>
      <c r="DV9" s="599"/>
      <c r="DW9" s="599"/>
      <c r="DX9" s="599"/>
      <c r="DY9" s="599"/>
      <c r="DZ9" s="599"/>
      <c r="EA9" s="599"/>
      <c r="EB9" s="599"/>
      <c r="EC9" s="608"/>
    </row>
    <row r="10" spans="2:143" ht="11.25" customHeight="1" x14ac:dyDescent="0.15">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26826</v>
      </c>
      <c r="BH10" s="599"/>
      <c r="BI10" s="599"/>
      <c r="BJ10" s="599"/>
      <c r="BK10" s="599"/>
      <c r="BL10" s="599"/>
      <c r="BM10" s="599"/>
      <c r="BN10" s="600"/>
      <c r="BO10" s="601">
        <v>2.1</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t="s">
        <v>62</v>
      </c>
      <c r="CS10" s="599"/>
      <c r="CT10" s="599"/>
      <c r="CU10" s="599"/>
      <c r="CV10" s="599"/>
      <c r="CW10" s="599"/>
      <c r="CX10" s="599"/>
      <c r="CY10" s="600"/>
      <c r="CZ10" s="601" t="s">
        <v>62</v>
      </c>
      <c r="DA10" s="601"/>
      <c r="DB10" s="601"/>
      <c r="DC10" s="601"/>
      <c r="DD10" s="607" t="s">
        <v>62</v>
      </c>
      <c r="DE10" s="599"/>
      <c r="DF10" s="599"/>
      <c r="DG10" s="599"/>
      <c r="DH10" s="599"/>
      <c r="DI10" s="599"/>
      <c r="DJ10" s="599"/>
      <c r="DK10" s="599"/>
      <c r="DL10" s="599"/>
      <c r="DM10" s="599"/>
      <c r="DN10" s="599"/>
      <c r="DO10" s="599"/>
      <c r="DP10" s="600"/>
      <c r="DQ10" s="607" t="s">
        <v>62</v>
      </c>
      <c r="DR10" s="599"/>
      <c r="DS10" s="599"/>
      <c r="DT10" s="599"/>
      <c r="DU10" s="599"/>
      <c r="DV10" s="599"/>
      <c r="DW10" s="599"/>
      <c r="DX10" s="599"/>
      <c r="DY10" s="599"/>
      <c r="DZ10" s="599"/>
      <c r="EA10" s="599"/>
      <c r="EB10" s="599"/>
      <c r="EC10" s="608"/>
    </row>
    <row r="11" spans="2:143" ht="11.25" customHeight="1" x14ac:dyDescent="0.15">
      <c r="B11" s="595" t="s">
        <v>177</v>
      </c>
      <c r="C11" s="596"/>
      <c r="D11" s="596"/>
      <c r="E11" s="596"/>
      <c r="F11" s="596"/>
      <c r="G11" s="596"/>
      <c r="H11" s="596"/>
      <c r="I11" s="596"/>
      <c r="J11" s="596"/>
      <c r="K11" s="596"/>
      <c r="L11" s="596"/>
      <c r="M11" s="596"/>
      <c r="N11" s="596"/>
      <c r="O11" s="596"/>
      <c r="P11" s="596"/>
      <c r="Q11" s="597"/>
      <c r="R11" s="598">
        <v>373019</v>
      </c>
      <c r="S11" s="599"/>
      <c r="T11" s="599"/>
      <c r="U11" s="599"/>
      <c r="V11" s="599"/>
      <c r="W11" s="599"/>
      <c r="X11" s="599"/>
      <c r="Y11" s="600"/>
      <c r="Z11" s="603">
        <v>2.8</v>
      </c>
      <c r="AA11" s="604"/>
      <c r="AB11" s="604"/>
      <c r="AC11" s="610"/>
      <c r="AD11" s="607">
        <v>373019</v>
      </c>
      <c r="AE11" s="599"/>
      <c r="AF11" s="599"/>
      <c r="AG11" s="599"/>
      <c r="AH11" s="599"/>
      <c r="AI11" s="599"/>
      <c r="AJ11" s="599"/>
      <c r="AK11" s="600"/>
      <c r="AL11" s="603">
        <v>5.3</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17839</v>
      </c>
      <c r="BH11" s="599"/>
      <c r="BI11" s="599"/>
      <c r="BJ11" s="599"/>
      <c r="BK11" s="599"/>
      <c r="BL11" s="599"/>
      <c r="BM11" s="599"/>
      <c r="BN11" s="600"/>
      <c r="BO11" s="601">
        <v>1.4</v>
      </c>
      <c r="BP11" s="601"/>
      <c r="BQ11" s="601"/>
      <c r="BR11" s="601"/>
      <c r="BS11" s="602" t="s">
        <v>62</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1107201</v>
      </c>
      <c r="CS11" s="599"/>
      <c r="CT11" s="599"/>
      <c r="CU11" s="599"/>
      <c r="CV11" s="599"/>
      <c r="CW11" s="599"/>
      <c r="CX11" s="599"/>
      <c r="CY11" s="600"/>
      <c r="CZ11" s="601">
        <v>8.9</v>
      </c>
      <c r="DA11" s="601"/>
      <c r="DB11" s="601"/>
      <c r="DC11" s="601"/>
      <c r="DD11" s="607">
        <v>202426</v>
      </c>
      <c r="DE11" s="599"/>
      <c r="DF11" s="599"/>
      <c r="DG11" s="599"/>
      <c r="DH11" s="599"/>
      <c r="DI11" s="599"/>
      <c r="DJ11" s="599"/>
      <c r="DK11" s="599"/>
      <c r="DL11" s="599"/>
      <c r="DM11" s="599"/>
      <c r="DN11" s="599"/>
      <c r="DO11" s="599"/>
      <c r="DP11" s="600"/>
      <c r="DQ11" s="607">
        <v>740079</v>
      </c>
      <c r="DR11" s="599"/>
      <c r="DS11" s="599"/>
      <c r="DT11" s="599"/>
      <c r="DU11" s="599"/>
      <c r="DV11" s="599"/>
      <c r="DW11" s="599"/>
      <c r="DX11" s="599"/>
      <c r="DY11" s="599"/>
      <c r="DZ11" s="599"/>
      <c r="EA11" s="599"/>
      <c r="EB11" s="599"/>
      <c r="EC11" s="608"/>
    </row>
    <row r="12" spans="2:143" ht="11.25" customHeight="1" x14ac:dyDescent="0.15">
      <c r="B12" s="595" t="s">
        <v>180</v>
      </c>
      <c r="C12" s="596"/>
      <c r="D12" s="596"/>
      <c r="E12" s="596"/>
      <c r="F12" s="596"/>
      <c r="G12" s="596"/>
      <c r="H12" s="596"/>
      <c r="I12" s="596"/>
      <c r="J12" s="596"/>
      <c r="K12" s="596"/>
      <c r="L12" s="596"/>
      <c r="M12" s="596"/>
      <c r="N12" s="596"/>
      <c r="O12" s="596"/>
      <c r="P12" s="596"/>
      <c r="Q12" s="597"/>
      <c r="R12" s="598">
        <v>211</v>
      </c>
      <c r="S12" s="599"/>
      <c r="T12" s="599"/>
      <c r="U12" s="599"/>
      <c r="V12" s="599"/>
      <c r="W12" s="599"/>
      <c r="X12" s="599"/>
      <c r="Y12" s="600"/>
      <c r="Z12" s="601">
        <v>0</v>
      </c>
      <c r="AA12" s="601"/>
      <c r="AB12" s="601"/>
      <c r="AC12" s="601"/>
      <c r="AD12" s="602">
        <v>211</v>
      </c>
      <c r="AE12" s="602"/>
      <c r="AF12" s="602"/>
      <c r="AG12" s="602"/>
      <c r="AH12" s="602"/>
      <c r="AI12" s="602"/>
      <c r="AJ12" s="602"/>
      <c r="AK12" s="602"/>
      <c r="AL12" s="603">
        <v>0</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577726</v>
      </c>
      <c r="BH12" s="599"/>
      <c r="BI12" s="599"/>
      <c r="BJ12" s="599"/>
      <c r="BK12" s="599"/>
      <c r="BL12" s="599"/>
      <c r="BM12" s="599"/>
      <c r="BN12" s="600"/>
      <c r="BO12" s="601">
        <v>44.5</v>
      </c>
      <c r="BP12" s="601"/>
      <c r="BQ12" s="601"/>
      <c r="BR12" s="601"/>
      <c r="BS12" s="602" t="s">
        <v>62</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206864</v>
      </c>
      <c r="CS12" s="599"/>
      <c r="CT12" s="599"/>
      <c r="CU12" s="599"/>
      <c r="CV12" s="599"/>
      <c r="CW12" s="599"/>
      <c r="CX12" s="599"/>
      <c r="CY12" s="600"/>
      <c r="CZ12" s="601">
        <v>1.7</v>
      </c>
      <c r="DA12" s="601"/>
      <c r="DB12" s="601"/>
      <c r="DC12" s="601"/>
      <c r="DD12" s="607" t="s">
        <v>62</v>
      </c>
      <c r="DE12" s="599"/>
      <c r="DF12" s="599"/>
      <c r="DG12" s="599"/>
      <c r="DH12" s="599"/>
      <c r="DI12" s="599"/>
      <c r="DJ12" s="599"/>
      <c r="DK12" s="599"/>
      <c r="DL12" s="599"/>
      <c r="DM12" s="599"/>
      <c r="DN12" s="599"/>
      <c r="DO12" s="599"/>
      <c r="DP12" s="600"/>
      <c r="DQ12" s="607">
        <v>134240</v>
      </c>
      <c r="DR12" s="599"/>
      <c r="DS12" s="599"/>
      <c r="DT12" s="599"/>
      <c r="DU12" s="599"/>
      <c r="DV12" s="599"/>
      <c r="DW12" s="599"/>
      <c r="DX12" s="599"/>
      <c r="DY12" s="599"/>
      <c r="DZ12" s="599"/>
      <c r="EA12" s="599"/>
      <c r="EB12" s="599"/>
      <c r="EC12" s="608"/>
    </row>
    <row r="13" spans="2:143" ht="11.25" customHeight="1" x14ac:dyDescent="0.15">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568320</v>
      </c>
      <c r="BH13" s="599"/>
      <c r="BI13" s="599"/>
      <c r="BJ13" s="599"/>
      <c r="BK13" s="599"/>
      <c r="BL13" s="599"/>
      <c r="BM13" s="599"/>
      <c r="BN13" s="600"/>
      <c r="BO13" s="601">
        <v>43.7</v>
      </c>
      <c r="BP13" s="601"/>
      <c r="BQ13" s="601"/>
      <c r="BR13" s="601"/>
      <c r="BS13" s="602" t="s">
        <v>62</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807965</v>
      </c>
      <c r="CS13" s="599"/>
      <c r="CT13" s="599"/>
      <c r="CU13" s="599"/>
      <c r="CV13" s="599"/>
      <c r="CW13" s="599"/>
      <c r="CX13" s="599"/>
      <c r="CY13" s="600"/>
      <c r="CZ13" s="601">
        <v>6.5</v>
      </c>
      <c r="DA13" s="601"/>
      <c r="DB13" s="601"/>
      <c r="DC13" s="601"/>
      <c r="DD13" s="607">
        <v>335850</v>
      </c>
      <c r="DE13" s="599"/>
      <c r="DF13" s="599"/>
      <c r="DG13" s="599"/>
      <c r="DH13" s="599"/>
      <c r="DI13" s="599"/>
      <c r="DJ13" s="599"/>
      <c r="DK13" s="599"/>
      <c r="DL13" s="599"/>
      <c r="DM13" s="599"/>
      <c r="DN13" s="599"/>
      <c r="DO13" s="599"/>
      <c r="DP13" s="600"/>
      <c r="DQ13" s="607">
        <v>442516</v>
      </c>
      <c r="DR13" s="599"/>
      <c r="DS13" s="599"/>
      <c r="DT13" s="599"/>
      <c r="DU13" s="599"/>
      <c r="DV13" s="599"/>
      <c r="DW13" s="599"/>
      <c r="DX13" s="599"/>
      <c r="DY13" s="599"/>
      <c r="DZ13" s="599"/>
      <c r="EA13" s="599"/>
      <c r="EB13" s="599"/>
      <c r="EC13" s="608"/>
    </row>
    <row r="14" spans="2:143" ht="11.25" customHeight="1" x14ac:dyDescent="0.15">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79140</v>
      </c>
      <c r="BH14" s="599"/>
      <c r="BI14" s="599"/>
      <c r="BJ14" s="599"/>
      <c r="BK14" s="599"/>
      <c r="BL14" s="599"/>
      <c r="BM14" s="599"/>
      <c r="BN14" s="600"/>
      <c r="BO14" s="601">
        <v>6.1</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385548</v>
      </c>
      <c r="CS14" s="599"/>
      <c r="CT14" s="599"/>
      <c r="CU14" s="599"/>
      <c r="CV14" s="599"/>
      <c r="CW14" s="599"/>
      <c r="CX14" s="599"/>
      <c r="CY14" s="600"/>
      <c r="CZ14" s="601">
        <v>3.1</v>
      </c>
      <c r="DA14" s="601"/>
      <c r="DB14" s="601"/>
      <c r="DC14" s="601"/>
      <c r="DD14" s="607">
        <v>60584</v>
      </c>
      <c r="DE14" s="599"/>
      <c r="DF14" s="599"/>
      <c r="DG14" s="599"/>
      <c r="DH14" s="599"/>
      <c r="DI14" s="599"/>
      <c r="DJ14" s="599"/>
      <c r="DK14" s="599"/>
      <c r="DL14" s="599"/>
      <c r="DM14" s="599"/>
      <c r="DN14" s="599"/>
      <c r="DO14" s="599"/>
      <c r="DP14" s="600"/>
      <c r="DQ14" s="607">
        <v>292512</v>
      </c>
      <c r="DR14" s="599"/>
      <c r="DS14" s="599"/>
      <c r="DT14" s="599"/>
      <c r="DU14" s="599"/>
      <c r="DV14" s="599"/>
      <c r="DW14" s="599"/>
      <c r="DX14" s="599"/>
      <c r="DY14" s="599"/>
      <c r="DZ14" s="599"/>
      <c r="EA14" s="599"/>
      <c r="EB14" s="599"/>
      <c r="EC14" s="608"/>
    </row>
    <row r="15" spans="2:143" ht="11.25" customHeight="1" x14ac:dyDescent="0.15">
      <c r="B15" s="595" t="s">
        <v>189</v>
      </c>
      <c r="C15" s="596"/>
      <c r="D15" s="596"/>
      <c r="E15" s="596"/>
      <c r="F15" s="596"/>
      <c r="G15" s="596"/>
      <c r="H15" s="596"/>
      <c r="I15" s="596"/>
      <c r="J15" s="596"/>
      <c r="K15" s="596"/>
      <c r="L15" s="596"/>
      <c r="M15" s="596"/>
      <c r="N15" s="596"/>
      <c r="O15" s="596"/>
      <c r="P15" s="596"/>
      <c r="Q15" s="597"/>
      <c r="R15" s="598">
        <v>9537</v>
      </c>
      <c r="S15" s="599"/>
      <c r="T15" s="599"/>
      <c r="U15" s="599"/>
      <c r="V15" s="599"/>
      <c r="W15" s="599"/>
      <c r="X15" s="599"/>
      <c r="Y15" s="600"/>
      <c r="Z15" s="601">
        <v>0.1</v>
      </c>
      <c r="AA15" s="601"/>
      <c r="AB15" s="601"/>
      <c r="AC15" s="601"/>
      <c r="AD15" s="602">
        <v>9537</v>
      </c>
      <c r="AE15" s="602"/>
      <c r="AF15" s="602"/>
      <c r="AG15" s="602"/>
      <c r="AH15" s="602"/>
      <c r="AI15" s="602"/>
      <c r="AJ15" s="602"/>
      <c r="AK15" s="602"/>
      <c r="AL15" s="603">
        <v>0.1</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89343</v>
      </c>
      <c r="BH15" s="599"/>
      <c r="BI15" s="599"/>
      <c r="BJ15" s="599"/>
      <c r="BK15" s="599"/>
      <c r="BL15" s="599"/>
      <c r="BM15" s="599"/>
      <c r="BN15" s="600"/>
      <c r="BO15" s="601">
        <v>6.9</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1445799</v>
      </c>
      <c r="CS15" s="599"/>
      <c r="CT15" s="599"/>
      <c r="CU15" s="599"/>
      <c r="CV15" s="599"/>
      <c r="CW15" s="599"/>
      <c r="CX15" s="599"/>
      <c r="CY15" s="600"/>
      <c r="CZ15" s="601">
        <v>11.7</v>
      </c>
      <c r="DA15" s="601"/>
      <c r="DB15" s="601"/>
      <c r="DC15" s="601"/>
      <c r="DD15" s="607">
        <v>492393</v>
      </c>
      <c r="DE15" s="599"/>
      <c r="DF15" s="599"/>
      <c r="DG15" s="599"/>
      <c r="DH15" s="599"/>
      <c r="DI15" s="599"/>
      <c r="DJ15" s="599"/>
      <c r="DK15" s="599"/>
      <c r="DL15" s="599"/>
      <c r="DM15" s="599"/>
      <c r="DN15" s="599"/>
      <c r="DO15" s="599"/>
      <c r="DP15" s="600"/>
      <c r="DQ15" s="607">
        <v>836263</v>
      </c>
      <c r="DR15" s="599"/>
      <c r="DS15" s="599"/>
      <c r="DT15" s="599"/>
      <c r="DU15" s="599"/>
      <c r="DV15" s="599"/>
      <c r="DW15" s="599"/>
      <c r="DX15" s="599"/>
      <c r="DY15" s="599"/>
      <c r="DZ15" s="599"/>
      <c r="EA15" s="599"/>
      <c r="EB15" s="599"/>
      <c r="EC15" s="608"/>
    </row>
    <row r="16" spans="2:143" ht="11.25" customHeight="1" x14ac:dyDescent="0.15">
      <c r="B16" s="595" t="s">
        <v>192</v>
      </c>
      <c r="C16" s="596"/>
      <c r="D16" s="596"/>
      <c r="E16" s="596"/>
      <c r="F16" s="596"/>
      <c r="G16" s="596"/>
      <c r="H16" s="596"/>
      <c r="I16" s="596"/>
      <c r="J16" s="596"/>
      <c r="K16" s="596"/>
      <c r="L16" s="596"/>
      <c r="M16" s="596"/>
      <c r="N16" s="596"/>
      <c r="O16" s="596"/>
      <c r="P16" s="596"/>
      <c r="Q16" s="597"/>
      <c r="R16" s="598">
        <v>17240</v>
      </c>
      <c r="S16" s="599"/>
      <c r="T16" s="599"/>
      <c r="U16" s="599"/>
      <c r="V16" s="599"/>
      <c r="W16" s="599"/>
      <c r="X16" s="599"/>
      <c r="Y16" s="600"/>
      <c r="Z16" s="601">
        <v>0.1</v>
      </c>
      <c r="AA16" s="601"/>
      <c r="AB16" s="601"/>
      <c r="AC16" s="601"/>
      <c r="AD16" s="602">
        <v>17240</v>
      </c>
      <c r="AE16" s="602"/>
      <c r="AF16" s="602"/>
      <c r="AG16" s="602"/>
      <c r="AH16" s="602"/>
      <c r="AI16" s="602"/>
      <c r="AJ16" s="602"/>
      <c r="AK16" s="602"/>
      <c r="AL16" s="603">
        <v>0.2</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503198</v>
      </c>
      <c r="CS16" s="599"/>
      <c r="CT16" s="599"/>
      <c r="CU16" s="599"/>
      <c r="CV16" s="599"/>
      <c r="CW16" s="599"/>
      <c r="CX16" s="599"/>
      <c r="CY16" s="600"/>
      <c r="CZ16" s="601">
        <v>4.0999999999999996</v>
      </c>
      <c r="DA16" s="601"/>
      <c r="DB16" s="601"/>
      <c r="DC16" s="601"/>
      <c r="DD16" s="607" t="s">
        <v>62</v>
      </c>
      <c r="DE16" s="599"/>
      <c r="DF16" s="599"/>
      <c r="DG16" s="599"/>
      <c r="DH16" s="599"/>
      <c r="DI16" s="599"/>
      <c r="DJ16" s="599"/>
      <c r="DK16" s="599"/>
      <c r="DL16" s="599"/>
      <c r="DM16" s="599"/>
      <c r="DN16" s="599"/>
      <c r="DO16" s="599"/>
      <c r="DP16" s="600"/>
      <c r="DQ16" s="607">
        <v>55</v>
      </c>
      <c r="DR16" s="599"/>
      <c r="DS16" s="599"/>
      <c r="DT16" s="599"/>
      <c r="DU16" s="599"/>
      <c r="DV16" s="599"/>
      <c r="DW16" s="599"/>
      <c r="DX16" s="599"/>
      <c r="DY16" s="599"/>
      <c r="DZ16" s="599"/>
      <c r="EA16" s="599"/>
      <c r="EB16" s="599"/>
      <c r="EC16" s="608"/>
    </row>
    <row r="17" spans="2:133" ht="11.25" customHeight="1" x14ac:dyDescent="0.15">
      <c r="B17" s="595" t="s">
        <v>195</v>
      </c>
      <c r="C17" s="596"/>
      <c r="D17" s="596"/>
      <c r="E17" s="596"/>
      <c r="F17" s="596"/>
      <c r="G17" s="596"/>
      <c r="H17" s="596"/>
      <c r="I17" s="596"/>
      <c r="J17" s="596"/>
      <c r="K17" s="596"/>
      <c r="L17" s="596"/>
      <c r="M17" s="596"/>
      <c r="N17" s="596"/>
      <c r="O17" s="596"/>
      <c r="P17" s="596"/>
      <c r="Q17" s="597"/>
      <c r="R17" s="598">
        <v>75302</v>
      </c>
      <c r="S17" s="599"/>
      <c r="T17" s="599"/>
      <c r="U17" s="599"/>
      <c r="V17" s="599"/>
      <c r="W17" s="599"/>
      <c r="X17" s="599"/>
      <c r="Y17" s="600"/>
      <c r="Z17" s="601">
        <v>0.6</v>
      </c>
      <c r="AA17" s="601"/>
      <c r="AB17" s="601"/>
      <c r="AC17" s="601"/>
      <c r="AD17" s="602">
        <v>75302</v>
      </c>
      <c r="AE17" s="602"/>
      <c r="AF17" s="602"/>
      <c r="AG17" s="602"/>
      <c r="AH17" s="602"/>
      <c r="AI17" s="602"/>
      <c r="AJ17" s="602"/>
      <c r="AK17" s="602"/>
      <c r="AL17" s="603">
        <v>1.1000000000000001</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1338743</v>
      </c>
      <c r="CS17" s="599"/>
      <c r="CT17" s="599"/>
      <c r="CU17" s="599"/>
      <c r="CV17" s="599"/>
      <c r="CW17" s="599"/>
      <c r="CX17" s="599"/>
      <c r="CY17" s="600"/>
      <c r="CZ17" s="601">
        <v>10.8</v>
      </c>
      <c r="DA17" s="601"/>
      <c r="DB17" s="601"/>
      <c r="DC17" s="601"/>
      <c r="DD17" s="607" t="s">
        <v>62</v>
      </c>
      <c r="DE17" s="599"/>
      <c r="DF17" s="599"/>
      <c r="DG17" s="599"/>
      <c r="DH17" s="599"/>
      <c r="DI17" s="599"/>
      <c r="DJ17" s="599"/>
      <c r="DK17" s="599"/>
      <c r="DL17" s="599"/>
      <c r="DM17" s="599"/>
      <c r="DN17" s="599"/>
      <c r="DO17" s="599"/>
      <c r="DP17" s="600"/>
      <c r="DQ17" s="607">
        <v>1321779</v>
      </c>
      <c r="DR17" s="599"/>
      <c r="DS17" s="599"/>
      <c r="DT17" s="599"/>
      <c r="DU17" s="599"/>
      <c r="DV17" s="599"/>
      <c r="DW17" s="599"/>
      <c r="DX17" s="599"/>
      <c r="DY17" s="599"/>
      <c r="DZ17" s="599"/>
      <c r="EA17" s="599"/>
      <c r="EB17" s="599"/>
      <c r="EC17" s="608"/>
    </row>
    <row r="18" spans="2:133" ht="11.25" customHeight="1" x14ac:dyDescent="0.15">
      <c r="B18" s="595" t="s">
        <v>198</v>
      </c>
      <c r="C18" s="596"/>
      <c r="D18" s="596"/>
      <c r="E18" s="596"/>
      <c r="F18" s="596"/>
      <c r="G18" s="596"/>
      <c r="H18" s="596"/>
      <c r="I18" s="596"/>
      <c r="J18" s="596"/>
      <c r="K18" s="596"/>
      <c r="L18" s="596"/>
      <c r="M18" s="596"/>
      <c r="N18" s="596"/>
      <c r="O18" s="596"/>
      <c r="P18" s="596"/>
      <c r="Q18" s="597"/>
      <c r="R18" s="598">
        <v>11925</v>
      </c>
      <c r="S18" s="599"/>
      <c r="T18" s="599"/>
      <c r="U18" s="599"/>
      <c r="V18" s="599"/>
      <c r="W18" s="599"/>
      <c r="X18" s="599"/>
      <c r="Y18" s="600"/>
      <c r="Z18" s="601">
        <v>0.1</v>
      </c>
      <c r="AA18" s="601"/>
      <c r="AB18" s="601"/>
      <c r="AC18" s="601"/>
      <c r="AD18" s="602">
        <v>11925</v>
      </c>
      <c r="AE18" s="602"/>
      <c r="AF18" s="602"/>
      <c r="AG18" s="602"/>
      <c r="AH18" s="602"/>
      <c r="AI18" s="602"/>
      <c r="AJ18" s="602"/>
      <c r="AK18" s="602"/>
      <c r="AL18" s="603">
        <v>0.2</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t="s">
        <v>62</v>
      </c>
      <c r="CS18" s="599"/>
      <c r="CT18" s="599"/>
      <c r="CU18" s="599"/>
      <c r="CV18" s="599"/>
      <c r="CW18" s="599"/>
      <c r="CX18" s="599"/>
      <c r="CY18" s="600"/>
      <c r="CZ18" s="601" t="s">
        <v>62</v>
      </c>
      <c r="DA18" s="601"/>
      <c r="DB18" s="601"/>
      <c r="DC18" s="601"/>
      <c r="DD18" s="607" t="s">
        <v>62</v>
      </c>
      <c r="DE18" s="599"/>
      <c r="DF18" s="599"/>
      <c r="DG18" s="599"/>
      <c r="DH18" s="599"/>
      <c r="DI18" s="599"/>
      <c r="DJ18" s="599"/>
      <c r="DK18" s="599"/>
      <c r="DL18" s="599"/>
      <c r="DM18" s="599"/>
      <c r="DN18" s="599"/>
      <c r="DO18" s="599"/>
      <c r="DP18" s="600"/>
      <c r="DQ18" s="607" t="s">
        <v>62</v>
      </c>
      <c r="DR18" s="599"/>
      <c r="DS18" s="599"/>
      <c r="DT18" s="599"/>
      <c r="DU18" s="599"/>
      <c r="DV18" s="599"/>
      <c r="DW18" s="599"/>
      <c r="DX18" s="599"/>
      <c r="DY18" s="599"/>
      <c r="DZ18" s="599"/>
      <c r="EA18" s="599"/>
      <c r="EB18" s="599"/>
      <c r="EC18" s="608"/>
    </row>
    <row r="19" spans="2:133" ht="11.25" customHeight="1" x14ac:dyDescent="0.15">
      <c r="B19" s="595" t="s">
        <v>201</v>
      </c>
      <c r="C19" s="596"/>
      <c r="D19" s="596"/>
      <c r="E19" s="596"/>
      <c r="F19" s="596"/>
      <c r="G19" s="596"/>
      <c r="H19" s="596"/>
      <c r="I19" s="596"/>
      <c r="J19" s="596"/>
      <c r="K19" s="596"/>
      <c r="L19" s="596"/>
      <c r="M19" s="596"/>
      <c r="N19" s="596"/>
      <c r="O19" s="596"/>
      <c r="P19" s="596"/>
      <c r="Q19" s="597"/>
      <c r="R19" s="598">
        <v>63377</v>
      </c>
      <c r="S19" s="599"/>
      <c r="T19" s="599"/>
      <c r="U19" s="599"/>
      <c r="V19" s="599"/>
      <c r="W19" s="599"/>
      <c r="X19" s="599"/>
      <c r="Y19" s="600"/>
      <c r="Z19" s="601">
        <v>0.5</v>
      </c>
      <c r="AA19" s="601"/>
      <c r="AB19" s="601"/>
      <c r="AC19" s="601"/>
      <c r="AD19" s="602">
        <v>63377</v>
      </c>
      <c r="AE19" s="602"/>
      <c r="AF19" s="602"/>
      <c r="AG19" s="602"/>
      <c r="AH19" s="602"/>
      <c r="AI19" s="602"/>
      <c r="AJ19" s="602"/>
      <c r="AK19" s="602"/>
      <c r="AL19" s="603">
        <v>0.9</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t="s">
        <v>62</v>
      </c>
      <c r="BH19" s="599"/>
      <c r="BI19" s="599"/>
      <c r="BJ19" s="599"/>
      <c r="BK19" s="599"/>
      <c r="BL19" s="599"/>
      <c r="BM19" s="599"/>
      <c r="BN19" s="600"/>
      <c r="BO19" s="601" t="s">
        <v>62</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204</v>
      </c>
      <c r="C20" s="612"/>
      <c r="D20" s="612"/>
      <c r="E20" s="612"/>
      <c r="F20" s="612"/>
      <c r="G20" s="612"/>
      <c r="H20" s="612"/>
      <c r="I20" s="612"/>
      <c r="J20" s="612"/>
      <c r="K20" s="612"/>
      <c r="L20" s="612"/>
      <c r="M20" s="612"/>
      <c r="N20" s="612"/>
      <c r="O20" s="612"/>
      <c r="P20" s="612"/>
      <c r="Q20" s="613"/>
      <c r="R20" s="598" t="s">
        <v>62</v>
      </c>
      <c r="S20" s="599"/>
      <c r="T20" s="599"/>
      <c r="U20" s="599"/>
      <c r="V20" s="599"/>
      <c r="W20" s="599"/>
      <c r="X20" s="599"/>
      <c r="Y20" s="600"/>
      <c r="Z20" s="601" t="s">
        <v>62</v>
      </c>
      <c r="AA20" s="601"/>
      <c r="AB20" s="601"/>
      <c r="AC20" s="601"/>
      <c r="AD20" s="602" t="s">
        <v>62</v>
      </c>
      <c r="AE20" s="602"/>
      <c r="AF20" s="602"/>
      <c r="AG20" s="602"/>
      <c r="AH20" s="602"/>
      <c r="AI20" s="602"/>
      <c r="AJ20" s="602"/>
      <c r="AK20" s="602"/>
      <c r="AL20" s="603" t="s">
        <v>62</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t="s">
        <v>62</v>
      </c>
      <c r="BH20" s="599"/>
      <c r="BI20" s="599"/>
      <c r="BJ20" s="599"/>
      <c r="BK20" s="599"/>
      <c r="BL20" s="599"/>
      <c r="BM20" s="599"/>
      <c r="BN20" s="600"/>
      <c r="BO20" s="601" t="s">
        <v>62</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12393981</v>
      </c>
      <c r="CS20" s="599"/>
      <c r="CT20" s="599"/>
      <c r="CU20" s="599"/>
      <c r="CV20" s="599"/>
      <c r="CW20" s="599"/>
      <c r="CX20" s="599"/>
      <c r="CY20" s="600"/>
      <c r="CZ20" s="601">
        <v>100</v>
      </c>
      <c r="DA20" s="601"/>
      <c r="DB20" s="601"/>
      <c r="DC20" s="601"/>
      <c r="DD20" s="607">
        <v>1434188</v>
      </c>
      <c r="DE20" s="599"/>
      <c r="DF20" s="599"/>
      <c r="DG20" s="599"/>
      <c r="DH20" s="599"/>
      <c r="DI20" s="599"/>
      <c r="DJ20" s="599"/>
      <c r="DK20" s="599"/>
      <c r="DL20" s="599"/>
      <c r="DM20" s="599"/>
      <c r="DN20" s="599"/>
      <c r="DO20" s="599"/>
      <c r="DP20" s="600"/>
      <c r="DQ20" s="607">
        <v>7898024</v>
      </c>
      <c r="DR20" s="599"/>
      <c r="DS20" s="599"/>
      <c r="DT20" s="599"/>
      <c r="DU20" s="599"/>
      <c r="DV20" s="599"/>
      <c r="DW20" s="599"/>
      <c r="DX20" s="599"/>
      <c r="DY20" s="599"/>
      <c r="DZ20" s="599"/>
      <c r="EA20" s="599"/>
      <c r="EB20" s="599"/>
      <c r="EC20" s="608"/>
    </row>
    <row r="21" spans="2:133" ht="11.25" customHeight="1" x14ac:dyDescent="0.15">
      <c r="B21" s="595" t="s">
        <v>207</v>
      </c>
      <c r="C21" s="596"/>
      <c r="D21" s="596"/>
      <c r="E21" s="596"/>
      <c r="F21" s="596"/>
      <c r="G21" s="596"/>
      <c r="H21" s="596"/>
      <c r="I21" s="596"/>
      <c r="J21" s="596"/>
      <c r="K21" s="596"/>
      <c r="L21" s="596"/>
      <c r="M21" s="596"/>
      <c r="N21" s="596"/>
      <c r="O21" s="596"/>
      <c r="P21" s="596"/>
      <c r="Q21" s="597"/>
      <c r="R21" s="598">
        <v>5578936</v>
      </c>
      <c r="S21" s="599"/>
      <c r="T21" s="599"/>
      <c r="U21" s="599"/>
      <c r="V21" s="599"/>
      <c r="W21" s="599"/>
      <c r="X21" s="599"/>
      <c r="Y21" s="600"/>
      <c r="Z21" s="601">
        <v>41.7</v>
      </c>
      <c r="AA21" s="601"/>
      <c r="AB21" s="601"/>
      <c r="AC21" s="601"/>
      <c r="AD21" s="602">
        <v>5103067</v>
      </c>
      <c r="AE21" s="602"/>
      <c r="AF21" s="602"/>
      <c r="AG21" s="602"/>
      <c r="AH21" s="602"/>
      <c r="AI21" s="602"/>
      <c r="AJ21" s="602"/>
      <c r="AK21" s="602"/>
      <c r="AL21" s="603">
        <v>72.5</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t="s">
        <v>62</v>
      </c>
      <c r="BH21" s="599"/>
      <c r="BI21" s="599"/>
      <c r="BJ21" s="599"/>
      <c r="BK21" s="599"/>
      <c r="BL21" s="599"/>
      <c r="BM21" s="599"/>
      <c r="BN21" s="600"/>
      <c r="BO21" s="601" t="s">
        <v>62</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209</v>
      </c>
      <c r="C22" s="596"/>
      <c r="D22" s="596"/>
      <c r="E22" s="596"/>
      <c r="F22" s="596"/>
      <c r="G22" s="596"/>
      <c r="H22" s="596"/>
      <c r="I22" s="596"/>
      <c r="J22" s="596"/>
      <c r="K22" s="596"/>
      <c r="L22" s="596"/>
      <c r="M22" s="596"/>
      <c r="N22" s="596"/>
      <c r="O22" s="596"/>
      <c r="P22" s="596"/>
      <c r="Q22" s="597"/>
      <c r="R22" s="598">
        <v>5103067</v>
      </c>
      <c r="S22" s="599"/>
      <c r="T22" s="599"/>
      <c r="U22" s="599"/>
      <c r="V22" s="599"/>
      <c r="W22" s="599"/>
      <c r="X22" s="599"/>
      <c r="Y22" s="600"/>
      <c r="Z22" s="601">
        <v>38.1</v>
      </c>
      <c r="AA22" s="601"/>
      <c r="AB22" s="601"/>
      <c r="AC22" s="601"/>
      <c r="AD22" s="602">
        <v>5103067</v>
      </c>
      <c r="AE22" s="602"/>
      <c r="AF22" s="602"/>
      <c r="AG22" s="602"/>
      <c r="AH22" s="602"/>
      <c r="AI22" s="602"/>
      <c r="AJ22" s="602"/>
      <c r="AK22" s="602"/>
      <c r="AL22" s="603">
        <v>72.5</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212</v>
      </c>
      <c r="C23" s="596"/>
      <c r="D23" s="596"/>
      <c r="E23" s="596"/>
      <c r="F23" s="596"/>
      <c r="G23" s="596"/>
      <c r="H23" s="596"/>
      <c r="I23" s="596"/>
      <c r="J23" s="596"/>
      <c r="K23" s="596"/>
      <c r="L23" s="596"/>
      <c r="M23" s="596"/>
      <c r="N23" s="596"/>
      <c r="O23" s="596"/>
      <c r="P23" s="596"/>
      <c r="Q23" s="597"/>
      <c r="R23" s="598">
        <v>475869</v>
      </c>
      <c r="S23" s="599"/>
      <c r="T23" s="599"/>
      <c r="U23" s="599"/>
      <c r="V23" s="599"/>
      <c r="W23" s="599"/>
      <c r="X23" s="599"/>
      <c r="Y23" s="600"/>
      <c r="Z23" s="601">
        <v>3.6</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15">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5378480</v>
      </c>
      <c r="CS24" s="588"/>
      <c r="CT24" s="588"/>
      <c r="CU24" s="588"/>
      <c r="CV24" s="588"/>
      <c r="CW24" s="588"/>
      <c r="CX24" s="588"/>
      <c r="CY24" s="589"/>
      <c r="CZ24" s="592">
        <v>43.4</v>
      </c>
      <c r="DA24" s="593"/>
      <c r="DB24" s="593"/>
      <c r="DC24" s="609"/>
      <c r="DD24" s="628">
        <v>4140165</v>
      </c>
      <c r="DE24" s="588"/>
      <c r="DF24" s="588"/>
      <c r="DG24" s="588"/>
      <c r="DH24" s="588"/>
      <c r="DI24" s="588"/>
      <c r="DJ24" s="588"/>
      <c r="DK24" s="589"/>
      <c r="DL24" s="628">
        <v>3921883</v>
      </c>
      <c r="DM24" s="588"/>
      <c r="DN24" s="588"/>
      <c r="DO24" s="588"/>
      <c r="DP24" s="588"/>
      <c r="DQ24" s="588"/>
      <c r="DR24" s="588"/>
      <c r="DS24" s="588"/>
      <c r="DT24" s="588"/>
      <c r="DU24" s="588"/>
      <c r="DV24" s="589"/>
      <c r="DW24" s="592">
        <v>55.6</v>
      </c>
      <c r="DX24" s="593"/>
      <c r="DY24" s="593"/>
      <c r="DZ24" s="593"/>
      <c r="EA24" s="593"/>
      <c r="EB24" s="593"/>
      <c r="EC24" s="594"/>
    </row>
    <row r="25" spans="2:133" ht="11.25" customHeight="1" x14ac:dyDescent="0.15">
      <c r="B25" s="595" t="s">
        <v>222</v>
      </c>
      <c r="C25" s="596"/>
      <c r="D25" s="596"/>
      <c r="E25" s="596"/>
      <c r="F25" s="596"/>
      <c r="G25" s="596"/>
      <c r="H25" s="596"/>
      <c r="I25" s="596"/>
      <c r="J25" s="596"/>
      <c r="K25" s="596"/>
      <c r="L25" s="596"/>
      <c r="M25" s="596"/>
      <c r="N25" s="596"/>
      <c r="O25" s="596"/>
      <c r="P25" s="596"/>
      <c r="Q25" s="597"/>
      <c r="R25" s="598">
        <v>7508048</v>
      </c>
      <c r="S25" s="599"/>
      <c r="T25" s="599"/>
      <c r="U25" s="599"/>
      <c r="V25" s="599"/>
      <c r="W25" s="599"/>
      <c r="X25" s="599"/>
      <c r="Y25" s="600"/>
      <c r="Z25" s="601">
        <v>56.1</v>
      </c>
      <c r="AA25" s="601"/>
      <c r="AB25" s="601"/>
      <c r="AC25" s="601"/>
      <c r="AD25" s="602">
        <v>7032179</v>
      </c>
      <c r="AE25" s="602"/>
      <c r="AF25" s="602"/>
      <c r="AG25" s="602"/>
      <c r="AH25" s="602"/>
      <c r="AI25" s="602"/>
      <c r="AJ25" s="602"/>
      <c r="AK25" s="602"/>
      <c r="AL25" s="603">
        <v>99.9</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2274637</v>
      </c>
      <c r="CS25" s="629"/>
      <c r="CT25" s="629"/>
      <c r="CU25" s="629"/>
      <c r="CV25" s="629"/>
      <c r="CW25" s="629"/>
      <c r="CX25" s="629"/>
      <c r="CY25" s="630"/>
      <c r="CZ25" s="603">
        <v>18.399999999999999</v>
      </c>
      <c r="DA25" s="631"/>
      <c r="DB25" s="631"/>
      <c r="DC25" s="633"/>
      <c r="DD25" s="607">
        <v>2085258</v>
      </c>
      <c r="DE25" s="629"/>
      <c r="DF25" s="629"/>
      <c r="DG25" s="629"/>
      <c r="DH25" s="629"/>
      <c r="DI25" s="629"/>
      <c r="DJ25" s="629"/>
      <c r="DK25" s="630"/>
      <c r="DL25" s="607">
        <v>2048853</v>
      </c>
      <c r="DM25" s="629"/>
      <c r="DN25" s="629"/>
      <c r="DO25" s="629"/>
      <c r="DP25" s="629"/>
      <c r="DQ25" s="629"/>
      <c r="DR25" s="629"/>
      <c r="DS25" s="629"/>
      <c r="DT25" s="629"/>
      <c r="DU25" s="629"/>
      <c r="DV25" s="630"/>
      <c r="DW25" s="603">
        <v>29</v>
      </c>
      <c r="DX25" s="631"/>
      <c r="DY25" s="631"/>
      <c r="DZ25" s="631"/>
      <c r="EA25" s="631"/>
      <c r="EB25" s="631"/>
      <c r="EC25" s="632"/>
    </row>
    <row r="26" spans="2:133" ht="11.25" customHeight="1" x14ac:dyDescent="0.15">
      <c r="B26" s="595" t="s">
        <v>225</v>
      </c>
      <c r="C26" s="596"/>
      <c r="D26" s="596"/>
      <c r="E26" s="596"/>
      <c r="F26" s="596"/>
      <c r="G26" s="596"/>
      <c r="H26" s="596"/>
      <c r="I26" s="596"/>
      <c r="J26" s="596"/>
      <c r="K26" s="596"/>
      <c r="L26" s="596"/>
      <c r="M26" s="596"/>
      <c r="N26" s="596"/>
      <c r="O26" s="596"/>
      <c r="P26" s="596"/>
      <c r="Q26" s="597"/>
      <c r="R26" s="598">
        <v>690</v>
      </c>
      <c r="S26" s="599"/>
      <c r="T26" s="599"/>
      <c r="U26" s="599"/>
      <c r="V26" s="599"/>
      <c r="W26" s="599"/>
      <c r="X26" s="599"/>
      <c r="Y26" s="600"/>
      <c r="Z26" s="601">
        <v>0</v>
      </c>
      <c r="AA26" s="601"/>
      <c r="AB26" s="601"/>
      <c r="AC26" s="601"/>
      <c r="AD26" s="602">
        <v>690</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1078716</v>
      </c>
      <c r="CS26" s="599"/>
      <c r="CT26" s="599"/>
      <c r="CU26" s="599"/>
      <c r="CV26" s="599"/>
      <c r="CW26" s="599"/>
      <c r="CX26" s="599"/>
      <c r="CY26" s="600"/>
      <c r="CZ26" s="603">
        <v>8.6999999999999993</v>
      </c>
      <c r="DA26" s="631"/>
      <c r="DB26" s="631"/>
      <c r="DC26" s="633"/>
      <c r="DD26" s="607">
        <v>1013062</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31"/>
      <c r="DY26" s="631"/>
      <c r="DZ26" s="631"/>
      <c r="EA26" s="631"/>
      <c r="EB26" s="631"/>
      <c r="EC26" s="632"/>
    </row>
    <row r="27" spans="2:133" ht="11.25" customHeight="1" x14ac:dyDescent="0.15">
      <c r="B27" s="595" t="s">
        <v>228</v>
      </c>
      <c r="C27" s="596"/>
      <c r="D27" s="596"/>
      <c r="E27" s="596"/>
      <c r="F27" s="596"/>
      <c r="G27" s="596"/>
      <c r="H27" s="596"/>
      <c r="I27" s="596"/>
      <c r="J27" s="596"/>
      <c r="K27" s="596"/>
      <c r="L27" s="596"/>
      <c r="M27" s="596"/>
      <c r="N27" s="596"/>
      <c r="O27" s="596"/>
      <c r="P27" s="596"/>
      <c r="Q27" s="597"/>
      <c r="R27" s="598">
        <v>17030</v>
      </c>
      <c r="S27" s="599"/>
      <c r="T27" s="599"/>
      <c r="U27" s="599"/>
      <c r="V27" s="599"/>
      <c r="W27" s="599"/>
      <c r="X27" s="599"/>
      <c r="Y27" s="600"/>
      <c r="Z27" s="601">
        <v>0.1</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1299633</v>
      </c>
      <c r="BH27" s="599"/>
      <c r="BI27" s="599"/>
      <c r="BJ27" s="599"/>
      <c r="BK27" s="599"/>
      <c r="BL27" s="599"/>
      <c r="BM27" s="599"/>
      <c r="BN27" s="600"/>
      <c r="BO27" s="601">
        <v>100</v>
      </c>
      <c r="BP27" s="601"/>
      <c r="BQ27" s="601"/>
      <c r="BR27" s="601"/>
      <c r="BS27" s="602" t="s">
        <v>62</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1765100</v>
      </c>
      <c r="CS27" s="629"/>
      <c r="CT27" s="629"/>
      <c r="CU27" s="629"/>
      <c r="CV27" s="629"/>
      <c r="CW27" s="629"/>
      <c r="CX27" s="629"/>
      <c r="CY27" s="630"/>
      <c r="CZ27" s="603">
        <v>14.2</v>
      </c>
      <c r="DA27" s="631"/>
      <c r="DB27" s="631"/>
      <c r="DC27" s="633"/>
      <c r="DD27" s="607">
        <v>733128</v>
      </c>
      <c r="DE27" s="629"/>
      <c r="DF27" s="629"/>
      <c r="DG27" s="629"/>
      <c r="DH27" s="629"/>
      <c r="DI27" s="629"/>
      <c r="DJ27" s="629"/>
      <c r="DK27" s="630"/>
      <c r="DL27" s="607">
        <v>551251</v>
      </c>
      <c r="DM27" s="629"/>
      <c r="DN27" s="629"/>
      <c r="DO27" s="629"/>
      <c r="DP27" s="629"/>
      <c r="DQ27" s="629"/>
      <c r="DR27" s="629"/>
      <c r="DS27" s="629"/>
      <c r="DT27" s="629"/>
      <c r="DU27" s="629"/>
      <c r="DV27" s="630"/>
      <c r="DW27" s="603">
        <v>7.8</v>
      </c>
      <c r="DX27" s="631"/>
      <c r="DY27" s="631"/>
      <c r="DZ27" s="631"/>
      <c r="EA27" s="631"/>
      <c r="EB27" s="631"/>
      <c r="EC27" s="632"/>
    </row>
    <row r="28" spans="2:133" ht="11.25" customHeight="1" x14ac:dyDescent="0.15">
      <c r="B28" s="595" t="s">
        <v>231</v>
      </c>
      <c r="C28" s="596"/>
      <c r="D28" s="596"/>
      <c r="E28" s="596"/>
      <c r="F28" s="596"/>
      <c r="G28" s="596"/>
      <c r="H28" s="596"/>
      <c r="I28" s="596"/>
      <c r="J28" s="596"/>
      <c r="K28" s="596"/>
      <c r="L28" s="596"/>
      <c r="M28" s="596"/>
      <c r="N28" s="596"/>
      <c r="O28" s="596"/>
      <c r="P28" s="596"/>
      <c r="Q28" s="597"/>
      <c r="R28" s="598">
        <v>49905</v>
      </c>
      <c r="S28" s="599"/>
      <c r="T28" s="599"/>
      <c r="U28" s="599"/>
      <c r="V28" s="599"/>
      <c r="W28" s="599"/>
      <c r="X28" s="599"/>
      <c r="Y28" s="600"/>
      <c r="Z28" s="601">
        <v>0.4</v>
      </c>
      <c r="AA28" s="601"/>
      <c r="AB28" s="601"/>
      <c r="AC28" s="601"/>
      <c r="AD28" s="602">
        <v>2163</v>
      </c>
      <c r="AE28" s="602"/>
      <c r="AF28" s="602"/>
      <c r="AG28" s="602"/>
      <c r="AH28" s="602"/>
      <c r="AI28" s="602"/>
      <c r="AJ28" s="602"/>
      <c r="AK28" s="602"/>
      <c r="AL28" s="603">
        <v>0</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1338743</v>
      </c>
      <c r="CS28" s="599"/>
      <c r="CT28" s="599"/>
      <c r="CU28" s="599"/>
      <c r="CV28" s="599"/>
      <c r="CW28" s="599"/>
      <c r="CX28" s="599"/>
      <c r="CY28" s="600"/>
      <c r="CZ28" s="603">
        <v>10.8</v>
      </c>
      <c r="DA28" s="631"/>
      <c r="DB28" s="631"/>
      <c r="DC28" s="633"/>
      <c r="DD28" s="607">
        <v>1321779</v>
      </c>
      <c r="DE28" s="599"/>
      <c r="DF28" s="599"/>
      <c r="DG28" s="599"/>
      <c r="DH28" s="599"/>
      <c r="DI28" s="599"/>
      <c r="DJ28" s="599"/>
      <c r="DK28" s="600"/>
      <c r="DL28" s="607">
        <v>1321779</v>
      </c>
      <c r="DM28" s="599"/>
      <c r="DN28" s="599"/>
      <c r="DO28" s="599"/>
      <c r="DP28" s="599"/>
      <c r="DQ28" s="599"/>
      <c r="DR28" s="599"/>
      <c r="DS28" s="599"/>
      <c r="DT28" s="599"/>
      <c r="DU28" s="599"/>
      <c r="DV28" s="600"/>
      <c r="DW28" s="603">
        <v>18.7</v>
      </c>
      <c r="DX28" s="631"/>
      <c r="DY28" s="631"/>
      <c r="DZ28" s="631"/>
      <c r="EA28" s="631"/>
      <c r="EB28" s="631"/>
      <c r="EC28" s="632"/>
    </row>
    <row r="29" spans="2:133" ht="11.25" customHeight="1" x14ac:dyDescent="0.15">
      <c r="B29" s="595" t="s">
        <v>233</v>
      </c>
      <c r="C29" s="596"/>
      <c r="D29" s="596"/>
      <c r="E29" s="596"/>
      <c r="F29" s="596"/>
      <c r="G29" s="596"/>
      <c r="H29" s="596"/>
      <c r="I29" s="596"/>
      <c r="J29" s="596"/>
      <c r="K29" s="596"/>
      <c r="L29" s="596"/>
      <c r="M29" s="596"/>
      <c r="N29" s="596"/>
      <c r="O29" s="596"/>
      <c r="P29" s="596"/>
      <c r="Q29" s="597"/>
      <c r="R29" s="598">
        <v>25538</v>
      </c>
      <c r="S29" s="599"/>
      <c r="T29" s="599"/>
      <c r="U29" s="599"/>
      <c r="V29" s="599"/>
      <c r="W29" s="599"/>
      <c r="X29" s="599"/>
      <c r="Y29" s="600"/>
      <c r="Z29" s="601">
        <v>0.2</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1338743</v>
      </c>
      <c r="CS29" s="629"/>
      <c r="CT29" s="629"/>
      <c r="CU29" s="629"/>
      <c r="CV29" s="629"/>
      <c r="CW29" s="629"/>
      <c r="CX29" s="629"/>
      <c r="CY29" s="630"/>
      <c r="CZ29" s="603">
        <v>10.8</v>
      </c>
      <c r="DA29" s="631"/>
      <c r="DB29" s="631"/>
      <c r="DC29" s="633"/>
      <c r="DD29" s="607">
        <v>1321779</v>
      </c>
      <c r="DE29" s="629"/>
      <c r="DF29" s="629"/>
      <c r="DG29" s="629"/>
      <c r="DH29" s="629"/>
      <c r="DI29" s="629"/>
      <c r="DJ29" s="629"/>
      <c r="DK29" s="630"/>
      <c r="DL29" s="607">
        <v>1321779</v>
      </c>
      <c r="DM29" s="629"/>
      <c r="DN29" s="629"/>
      <c r="DO29" s="629"/>
      <c r="DP29" s="629"/>
      <c r="DQ29" s="629"/>
      <c r="DR29" s="629"/>
      <c r="DS29" s="629"/>
      <c r="DT29" s="629"/>
      <c r="DU29" s="629"/>
      <c r="DV29" s="630"/>
      <c r="DW29" s="603">
        <v>18.7</v>
      </c>
      <c r="DX29" s="631"/>
      <c r="DY29" s="631"/>
      <c r="DZ29" s="631"/>
      <c r="EA29" s="631"/>
      <c r="EB29" s="631"/>
      <c r="EC29" s="632"/>
    </row>
    <row r="30" spans="2:133" ht="11.25" customHeight="1" x14ac:dyDescent="0.15">
      <c r="B30" s="595" t="s">
        <v>236</v>
      </c>
      <c r="C30" s="596"/>
      <c r="D30" s="596"/>
      <c r="E30" s="596"/>
      <c r="F30" s="596"/>
      <c r="G30" s="596"/>
      <c r="H30" s="596"/>
      <c r="I30" s="596"/>
      <c r="J30" s="596"/>
      <c r="K30" s="596"/>
      <c r="L30" s="596"/>
      <c r="M30" s="596"/>
      <c r="N30" s="596"/>
      <c r="O30" s="596"/>
      <c r="P30" s="596"/>
      <c r="Q30" s="597"/>
      <c r="R30" s="598">
        <v>1501213</v>
      </c>
      <c r="S30" s="599"/>
      <c r="T30" s="599"/>
      <c r="U30" s="599"/>
      <c r="V30" s="599"/>
      <c r="W30" s="599"/>
      <c r="X30" s="599"/>
      <c r="Y30" s="600"/>
      <c r="Z30" s="601">
        <v>11.2</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1285227</v>
      </c>
      <c r="CS30" s="599"/>
      <c r="CT30" s="599"/>
      <c r="CU30" s="599"/>
      <c r="CV30" s="599"/>
      <c r="CW30" s="599"/>
      <c r="CX30" s="599"/>
      <c r="CY30" s="600"/>
      <c r="CZ30" s="603">
        <v>10.4</v>
      </c>
      <c r="DA30" s="631"/>
      <c r="DB30" s="631"/>
      <c r="DC30" s="633"/>
      <c r="DD30" s="607">
        <v>1269254</v>
      </c>
      <c r="DE30" s="599"/>
      <c r="DF30" s="599"/>
      <c r="DG30" s="599"/>
      <c r="DH30" s="599"/>
      <c r="DI30" s="599"/>
      <c r="DJ30" s="599"/>
      <c r="DK30" s="600"/>
      <c r="DL30" s="607">
        <v>1269254</v>
      </c>
      <c r="DM30" s="599"/>
      <c r="DN30" s="599"/>
      <c r="DO30" s="599"/>
      <c r="DP30" s="599"/>
      <c r="DQ30" s="599"/>
      <c r="DR30" s="599"/>
      <c r="DS30" s="599"/>
      <c r="DT30" s="599"/>
      <c r="DU30" s="599"/>
      <c r="DV30" s="600"/>
      <c r="DW30" s="603">
        <v>18</v>
      </c>
      <c r="DX30" s="631"/>
      <c r="DY30" s="631"/>
      <c r="DZ30" s="631"/>
      <c r="EA30" s="631"/>
      <c r="EB30" s="631"/>
      <c r="EC30" s="632"/>
    </row>
    <row r="31" spans="2:133" ht="11.25" customHeight="1" x14ac:dyDescent="0.15">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2" t="s">
        <v>241</v>
      </c>
      <c r="AQ31" s="643"/>
      <c r="AR31" s="643"/>
      <c r="AS31" s="643"/>
      <c r="AT31" s="648" t="s">
        <v>242</v>
      </c>
      <c r="AU31" s="77"/>
      <c r="AV31" s="77"/>
      <c r="AW31" s="77"/>
      <c r="AX31" s="584" t="s">
        <v>118</v>
      </c>
      <c r="AY31" s="585"/>
      <c r="AZ31" s="585"/>
      <c r="BA31" s="585"/>
      <c r="BB31" s="585"/>
      <c r="BC31" s="585"/>
      <c r="BD31" s="585"/>
      <c r="BE31" s="585"/>
      <c r="BF31" s="586"/>
      <c r="BG31" s="651">
        <v>99.5</v>
      </c>
      <c r="BH31" s="652"/>
      <c r="BI31" s="652"/>
      <c r="BJ31" s="652"/>
      <c r="BK31" s="652"/>
      <c r="BL31" s="652"/>
      <c r="BM31" s="593">
        <v>96.8</v>
      </c>
      <c r="BN31" s="652"/>
      <c r="BO31" s="652"/>
      <c r="BP31" s="652"/>
      <c r="BQ31" s="653"/>
      <c r="BR31" s="651">
        <v>99.5</v>
      </c>
      <c r="BS31" s="652"/>
      <c r="BT31" s="652"/>
      <c r="BU31" s="652"/>
      <c r="BV31" s="652"/>
      <c r="BW31" s="652"/>
      <c r="BX31" s="593">
        <v>96.9</v>
      </c>
      <c r="BY31" s="652"/>
      <c r="BZ31" s="652"/>
      <c r="CA31" s="652"/>
      <c r="CB31" s="653"/>
      <c r="CD31" s="638"/>
      <c r="CE31" s="639"/>
      <c r="CF31" s="595" t="s">
        <v>243</v>
      </c>
      <c r="CG31" s="596"/>
      <c r="CH31" s="596"/>
      <c r="CI31" s="596"/>
      <c r="CJ31" s="596"/>
      <c r="CK31" s="596"/>
      <c r="CL31" s="596"/>
      <c r="CM31" s="596"/>
      <c r="CN31" s="596"/>
      <c r="CO31" s="596"/>
      <c r="CP31" s="596"/>
      <c r="CQ31" s="597"/>
      <c r="CR31" s="598">
        <v>53516</v>
      </c>
      <c r="CS31" s="629"/>
      <c r="CT31" s="629"/>
      <c r="CU31" s="629"/>
      <c r="CV31" s="629"/>
      <c r="CW31" s="629"/>
      <c r="CX31" s="629"/>
      <c r="CY31" s="630"/>
      <c r="CZ31" s="603">
        <v>0.4</v>
      </c>
      <c r="DA31" s="631"/>
      <c r="DB31" s="631"/>
      <c r="DC31" s="633"/>
      <c r="DD31" s="607">
        <v>52525</v>
      </c>
      <c r="DE31" s="629"/>
      <c r="DF31" s="629"/>
      <c r="DG31" s="629"/>
      <c r="DH31" s="629"/>
      <c r="DI31" s="629"/>
      <c r="DJ31" s="629"/>
      <c r="DK31" s="630"/>
      <c r="DL31" s="607">
        <v>52525</v>
      </c>
      <c r="DM31" s="629"/>
      <c r="DN31" s="629"/>
      <c r="DO31" s="629"/>
      <c r="DP31" s="629"/>
      <c r="DQ31" s="629"/>
      <c r="DR31" s="629"/>
      <c r="DS31" s="629"/>
      <c r="DT31" s="629"/>
      <c r="DU31" s="629"/>
      <c r="DV31" s="630"/>
      <c r="DW31" s="603">
        <v>0.7</v>
      </c>
      <c r="DX31" s="631"/>
      <c r="DY31" s="631"/>
      <c r="DZ31" s="631"/>
      <c r="EA31" s="631"/>
      <c r="EB31" s="631"/>
      <c r="EC31" s="632"/>
    </row>
    <row r="32" spans="2:133" ht="11.25" customHeight="1" x14ac:dyDescent="0.15">
      <c r="B32" s="595" t="s">
        <v>244</v>
      </c>
      <c r="C32" s="596"/>
      <c r="D32" s="596"/>
      <c r="E32" s="596"/>
      <c r="F32" s="596"/>
      <c r="G32" s="596"/>
      <c r="H32" s="596"/>
      <c r="I32" s="596"/>
      <c r="J32" s="596"/>
      <c r="K32" s="596"/>
      <c r="L32" s="596"/>
      <c r="M32" s="596"/>
      <c r="N32" s="596"/>
      <c r="O32" s="596"/>
      <c r="P32" s="596"/>
      <c r="Q32" s="597"/>
      <c r="R32" s="598">
        <v>1198470</v>
      </c>
      <c r="S32" s="599"/>
      <c r="T32" s="599"/>
      <c r="U32" s="599"/>
      <c r="V32" s="599"/>
      <c r="W32" s="599"/>
      <c r="X32" s="599"/>
      <c r="Y32" s="600"/>
      <c r="Z32" s="601">
        <v>9</v>
      </c>
      <c r="AA32" s="601"/>
      <c r="AB32" s="601"/>
      <c r="AC32" s="601"/>
      <c r="AD32" s="602" t="s">
        <v>62</v>
      </c>
      <c r="AE32" s="602"/>
      <c r="AF32" s="602"/>
      <c r="AG32" s="602"/>
      <c r="AH32" s="602"/>
      <c r="AI32" s="602"/>
      <c r="AJ32" s="602"/>
      <c r="AK32" s="602"/>
      <c r="AL32" s="603" t="s">
        <v>62</v>
      </c>
      <c r="AM32" s="604"/>
      <c r="AN32" s="604"/>
      <c r="AO32" s="605"/>
      <c r="AP32" s="644"/>
      <c r="AQ32" s="645"/>
      <c r="AR32" s="645"/>
      <c r="AS32" s="645"/>
      <c r="AT32" s="649"/>
      <c r="AU32" s="73" t="s">
        <v>245</v>
      </c>
      <c r="AX32" s="595" t="s">
        <v>246</v>
      </c>
      <c r="AY32" s="596"/>
      <c r="AZ32" s="596"/>
      <c r="BA32" s="596"/>
      <c r="BB32" s="596"/>
      <c r="BC32" s="596"/>
      <c r="BD32" s="596"/>
      <c r="BE32" s="596"/>
      <c r="BF32" s="597"/>
      <c r="BG32" s="654">
        <v>99.8</v>
      </c>
      <c r="BH32" s="629"/>
      <c r="BI32" s="629"/>
      <c r="BJ32" s="629"/>
      <c r="BK32" s="629"/>
      <c r="BL32" s="629"/>
      <c r="BM32" s="604">
        <v>97.9</v>
      </c>
      <c r="BN32" s="629"/>
      <c r="BO32" s="629"/>
      <c r="BP32" s="629"/>
      <c r="BQ32" s="655"/>
      <c r="BR32" s="654">
        <v>99.4</v>
      </c>
      <c r="BS32" s="629"/>
      <c r="BT32" s="629"/>
      <c r="BU32" s="629"/>
      <c r="BV32" s="629"/>
      <c r="BW32" s="629"/>
      <c r="BX32" s="604">
        <v>98</v>
      </c>
      <c r="BY32" s="629"/>
      <c r="BZ32" s="629"/>
      <c r="CA32" s="629"/>
      <c r="CB32" s="655"/>
      <c r="CD32" s="640"/>
      <c r="CE32" s="641"/>
      <c r="CF32" s="595" t="s">
        <v>247</v>
      </c>
      <c r="CG32" s="596"/>
      <c r="CH32" s="596"/>
      <c r="CI32" s="596"/>
      <c r="CJ32" s="596"/>
      <c r="CK32" s="596"/>
      <c r="CL32" s="596"/>
      <c r="CM32" s="596"/>
      <c r="CN32" s="596"/>
      <c r="CO32" s="596"/>
      <c r="CP32" s="596"/>
      <c r="CQ32" s="597"/>
      <c r="CR32" s="598" t="s">
        <v>62</v>
      </c>
      <c r="CS32" s="599"/>
      <c r="CT32" s="599"/>
      <c r="CU32" s="599"/>
      <c r="CV32" s="599"/>
      <c r="CW32" s="599"/>
      <c r="CX32" s="599"/>
      <c r="CY32" s="600"/>
      <c r="CZ32" s="603" t="s">
        <v>62</v>
      </c>
      <c r="DA32" s="631"/>
      <c r="DB32" s="631"/>
      <c r="DC32" s="633"/>
      <c r="DD32" s="607" t="s">
        <v>62</v>
      </c>
      <c r="DE32" s="599"/>
      <c r="DF32" s="599"/>
      <c r="DG32" s="599"/>
      <c r="DH32" s="599"/>
      <c r="DI32" s="599"/>
      <c r="DJ32" s="599"/>
      <c r="DK32" s="600"/>
      <c r="DL32" s="607" t="s">
        <v>62</v>
      </c>
      <c r="DM32" s="599"/>
      <c r="DN32" s="599"/>
      <c r="DO32" s="599"/>
      <c r="DP32" s="599"/>
      <c r="DQ32" s="599"/>
      <c r="DR32" s="599"/>
      <c r="DS32" s="599"/>
      <c r="DT32" s="599"/>
      <c r="DU32" s="599"/>
      <c r="DV32" s="600"/>
      <c r="DW32" s="603" t="s">
        <v>62</v>
      </c>
      <c r="DX32" s="631"/>
      <c r="DY32" s="631"/>
      <c r="DZ32" s="631"/>
      <c r="EA32" s="631"/>
      <c r="EB32" s="631"/>
      <c r="EC32" s="632"/>
    </row>
    <row r="33" spans="2:133" ht="11.25" customHeight="1" x14ac:dyDescent="0.15">
      <c r="B33" s="595" t="s">
        <v>248</v>
      </c>
      <c r="C33" s="596"/>
      <c r="D33" s="596"/>
      <c r="E33" s="596"/>
      <c r="F33" s="596"/>
      <c r="G33" s="596"/>
      <c r="H33" s="596"/>
      <c r="I33" s="596"/>
      <c r="J33" s="596"/>
      <c r="K33" s="596"/>
      <c r="L33" s="596"/>
      <c r="M33" s="596"/>
      <c r="N33" s="596"/>
      <c r="O33" s="596"/>
      <c r="P33" s="596"/>
      <c r="Q33" s="597"/>
      <c r="R33" s="598">
        <v>45260</v>
      </c>
      <c r="S33" s="599"/>
      <c r="T33" s="599"/>
      <c r="U33" s="599"/>
      <c r="V33" s="599"/>
      <c r="W33" s="599"/>
      <c r="X33" s="599"/>
      <c r="Y33" s="600"/>
      <c r="Z33" s="601">
        <v>0.3</v>
      </c>
      <c r="AA33" s="601"/>
      <c r="AB33" s="601"/>
      <c r="AC33" s="601"/>
      <c r="AD33" s="602">
        <v>5701</v>
      </c>
      <c r="AE33" s="602"/>
      <c r="AF33" s="602"/>
      <c r="AG33" s="602"/>
      <c r="AH33" s="602"/>
      <c r="AI33" s="602"/>
      <c r="AJ33" s="602"/>
      <c r="AK33" s="602"/>
      <c r="AL33" s="603">
        <v>0.1</v>
      </c>
      <c r="AM33" s="604"/>
      <c r="AN33" s="604"/>
      <c r="AO33" s="605"/>
      <c r="AP33" s="646"/>
      <c r="AQ33" s="647"/>
      <c r="AR33" s="647"/>
      <c r="AS33" s="647"/>
      <c r="AT33" s="650"/>
      <c r="AU33" s="78"/>
      <c r="AV33" s="78"/>
      <c r="AW33" s="78"/>
      <c r="AX33" s="619" t="s">
        <v>249</v>
      </c>
      <c r="AY33" s="620"/>
      <c r="AZ33" s="620"/>
      <c r="BA33" s="620"/>
      <c r="BB33" s="620"/>
      <c r="BC33" s="620"/>
      <c r="BD33" s="620"/>
      <c r="BE33" s="620"/>
      <c r="BF33" s="621"/>
      <c r="BG33" s="656">
        <v>99.2</v>
      </c>
      <c r="BH33" s="657"/>
      <c r="BI33" s="657"/>
      <c r="BJ33" s="657"/>
      <c r="BK33" s="657"/>
      <c r="BL33" s="657"/>
      <c r="BM33" s="658">
        <v>94.9</v>
      </c>
      <c r="BN33" s="657"/>
      <c r="BO33" s="657"/>
      <c r="BP33" s="657"/>
      <c r="BQ33" s="659"/>
      <c r="BR33" s="656">
        <v>99.5</v>
      </c>
      <c r="BS33" s="657"/>
      <c r="BT33" s="657"/>
      <c r="BU33" s="657"/>
      <c r="BV33" s="657"/>
      <c r="BW33" s="657"/>
      <c r="BX33" s="658">
        <v>94.9</v>
      </c>
      <c r="BY33" s="657"/>
      <c r="BZ33" s="657"/>
      <c r="CA33" s="657"/>
      <c r="CB33" s="659"/>
      <c r="CD33" s="595" t="s">
        <v>250</v>
      </c>
      <c r="CE33" s="596"/>
      <c r="CF33" s="596"/>
      <c r="CG33" s="596"/>
      <c r="CH33" s="596"/>
      <c r="CI33" s="596"/>
      <c r="CJ33" s="596"/>
      <c r="CK33" s="596"/>
      <c r="CL33" s="596"/>
      <c r="CM33" s="596"/>
      <c r="CN33" s="596"/>
      <c r="CO33" s="596"/>
      <c r="CP33" s="596"/>
      <c r="CQ33" s="597"/>
      <c r="CR33" s="598">
        <v>5078170</v>
      </c>
      <c r="CS33" s="629"/>
      <c r="CT33" s="629"/>
      <c r="CU33" s="629"/>
      <c r="CV33" s="629"/>
      <c r="CW33" s="629"/>
      <c r="CX33" s="629"/>
      <c r="CY33" s="630"/>
      <c r="CZ33" s="603">
        <v>41</v>
      </c>
      <c r="DA33" s="631"/>
      <c r="DB33" s="631"/>
      <c r="DC33" s="633"/>
      <c r="DD33" s="607">
        <v>3595108</v>
      </c>
      <c r="DE33" s="629"/>
      <c r="DF33" s="629"/>
      <c r="DG33" s="629"/>
      <c r="DH33" s="629"/>
      <c r="DI33" s="629"/>
      <c r="DJ33" s="629"/>
      <c r="DK33" s="630"/>
      <c r="DL33" s="607">
        <v>2366066</v>
      </c>
      <c r="DM33" s="629"/>
      <c r="DN33" s="629"/>
      <c r="DO33" s="629"/>
      <c r="DP33" s="629"/>
      <c r="DQ33" s="629"/>
      <c r="DR33" s="629"/>
      <c r="DS33" s="629"/>
      <c r="DT33" s="629"/>
      <c r="DU33" s="629"/>
      <c r="DV33" s="630"/>
      <c r="DW33" s="603">
        <v>33.5</v>
      </c>
      <c r="DX33" s="631"/>
      <c r="DY33" s="631"/>
      <c r="DZ33" s="631"/>
      <c r="EA33" s="631"/>
      <c r="EB33" s="631"/>
      <c r="EC33" s="632"/>
    </row>
    <row r="34" spans="2:133" ht="11.25" customHeight="1" x14ac:dyDescent="0.15">
      <c r="B34" s="595" t="s">
        <v>251</v>
      </c>
      <c r="C34" s="596"/>
      <c r="D34" s="596"/>
      <c r="E34" s="596"/>
      <c r="F34" s="596"/>
      <c r="G34" s="596"/>
      <c r="H34" s="596"/>
      <c r="I34" s="596"/>
      <c r="J34" s="596"/>
      <c r="K34" s="596"/>
      <c r="L34" s="596"/>
      <c r="M34" s="596"/>
      <c r="N34" s="596"/>
      <c r="O34" s="596"/>
      <c r="P34" s="596"/>
      <c r="Q34" s="597"/>
      <c r="R34" s="598">
        <v>397788</v>
      </c>
      <c r="S34" s="599"/>
      <c r="T34" s="599"/>
      <c r="U34" s="599"/>
      <c r="V34" s="599"/>
      <c r="W34" s="599"/>
      <c r="X34" s="599"/>
      <c r="Y34" s="600"/>
      <c r="Z34" s="601">
        <v>3</v>
      </c>
      <c r="AA34" s="601"/>
      <c r="AB34" s="601"/>
      <c r="AC34" s="601"/>
      <c r="AD34" s="602" t="s">
        <v>62</v>
      </c>
      <c r="AE34" s="602"/>
      <c r="AF34" s="602"/>
      <c r="AG34" s="602"/>
      <c r="AH34" s="602"/>
      <c r="AI34" s="602"/>
      <c r="AJ34" s="602"/>
      <c r="AK34" s="602"/>
      <c r="AL34" s="603" t="s">
        <v>62</v>
      </c>
      <c r="AM34" s="604"/>
      <c r="AN34" s="604"/>
      <c r="AO34" s="605"/>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5" t="s">
        <v>252</v>
      </c>
      <c r="CE34" s="596"/>
      <c r="CF34" s="596"/>
      <c r="CG34" s="596"/>
      <c r="CH34" s="596"/>
      <c r="CI34" s="596"/>
      <c r="CJ34" s="596"/>
      <c r="CK34" s="596"/>
      <c r="CL34" s="596"/>
      <c r="CM34" s="596"/>
      <c r="CN34" s="596"/>
      <c r="CO34" s="596"/>
      <c r="CP34" s="596"/>
      <c r="CQ34" s="597"/>
      <c r="CR34" s="598">
        <v>1885131</v>
      </c>
      <c r="CS34" s="599"/>
      <c r="CT34" s="599"/>
      <c r="CU34" s="599"/>
      <c r="CV34" s="599"/>
      <c r="CW34" s="599"/>
      <c r="CX34" s="599"/>
      <c r="CY34" s="600"/>
      <c r="CZ34" s="603">
        <v>15.2</v>
      </c>
      <c r="DA34" s="631"/>
      <c r="DB34" s="631"/>
      <c r="DC34" s="633"/>
      <c r="DD34" s="607">
        <v>1225426</v>
      </c>
      <c r="DE34" s="599"/>
      <c r="DF34" s="599"/>
      <c r="DG34" s="599"/>
      <c r="DH34" s="599"/>
      <c r="DI34" s="599"/>
      <c r="DJ34" s="599"/>
      <c r="DK34" s="600"/>
      <c r="DL34" s="607">
        <v>739283</v>
      </c>
      <c r="DM34" s="599"/>
      <c r="DN34" s="599"/>
      <c r="DO34" s="599"/>
      <c r="DP34" s="599"/>
      <c r="DQ34" s="599"/>
      <c r="DR34" s="599"/>
      <c r="DS34" s="599"/>
      <c r="DT34" s="599"/>
      <c r="DU34" s="599"/>
      <c r="DV34" s="600"/>
      <c r="DW34" s="603">
        <v>10.5</v>
      </c>
      <c r="DX34" s="631"/>
      <c r="DY34" s="631"/>
      <c r="DZ34" s="631"/>
      <c r="EA34" s="631"/>
      <c r="EB34" s="631"/>
      <c r="EC34" s="632"/>
    </row>
    <row r="35" spans="2:133" ht="11.25" customHeight="1" x14ac:dyDescent="0.15">
      <c r="B35" s="595" t="s">
        <v>253</v>
      </c>
      <c r="C35" s="596"/>
      <c r="D35" s="596"/>
      <c r="E35" s="596"/>
      <c r="F35" s="596"/>
      <c r="G35" s="596"/>
      <c r="H35" s="596"/>
      <c r="I35" s="596"/>
      <c r="J35" s="596"/>
      <c r="K35" s="596"/>
      <c r="L35" s="596"/>
      <c r="M35" s="596"/>
      <c r="N35" s="596"/>
      <c r="O35" s="596"/>
      <c r="P35" s="596"/>
      <c r="Q35" s="597"/>
      <c r="R35" s="598">
        <v>275758</v>
      </c>
      <c r="S35" s="599"/>
      <c r="T35" s="599"/>
      <c r="U35" s="599"/>
      <c r="V35" s="599"/>
      <c r="W35" s="599"/>
      <c r="X35" s="599"/>
      <c r="Y35" s="600"/>
      <c r="Z35" s="601">
        <v>2.1</v>
      </c>
      <c r="AA35" s="601"/>
      <c r="AB35" s="601"/>
      <c r="AC35" s="601"/>
      <c r="AD35" s="602" t="s">
        <v>62</v>
      </c>
      <c r="AE35" s="602"/>
      <c r="AF35" s="602"/>
      <c r="AG35" s="602"/>
      <c r="AH35" s="602"/>
      <c r="AI35" s="602"/>
      <c r="AJ35" s="602"/>
      <c r="AK35" s="602"/>
      <c r="AL35" s="603" t="s">
        <v>62</v>
      </c>
      <c r="AM35" s="604"/>
      <c r="AN35" s="604"/>
      <c r="AO35" s="605"/>
      <c r="AP35" s="81"/>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155343</v>
      </c>
      <c r="CS35" s="629"/>
      <c r="CT35" s="629"/>
      <c r="CU35" s="629"/>
      <c r="CV35" s="629"/>
      <c r="CW35" s="629"/>
      <c r="CX35" s="629"/>
      <c r="CY35" s="630"/>
      <c r="CZ35" s="603">
        <v>1.3</v>
      </c>
      <c r="DA35" s="631"/>
      <c r="DB35" s="631"/>
      <c r="DC35" s="633"/>
      <c r="DD35" s="607">
        <v>136427</v>
      </c>
      <c r="DE35" s="629"/>
      <c r="DF35" s="629"/>
      <c r="DG35" s="629"/>
      <c r="DH35" s="629"/>
      <c r="DI35" s="629"/>
      <c r="DJ35" s="629"/>
      <c r="DK35" s="630"/>
      <c r="DL35" s="607">
        <v>85946</v>
      </c>
      <c r="DM35" s="629"/>
      <c r="DN35" s="629"/>
      <c r="DO35" s="629"/>
      <c r="DP35" s="629"/>
      <c r="DQ35" s="629"/>
      <c r="DR35" s="629"/>
      <c r="DS35" s="629"/>
      <c r="DT35" s="629"/>
      <c r="DU35" s="629"/>
      <c r="DV35" s="630"/>
      <c r="DW35" s="603">
        <v>1.2</v>
      </c>
      <c r="DX35" s="631"/>
      <c r="DY35" s="631"/>
      <c r="DZ35" s="631"/>
      <c r="EA35" s="631"/>
      <c r="EB35" s="631"/>
      <c r="EC35" s="632"/>
    </row>
    <row r="36" spans="2:133" ht="11.25" customHeight="1" x14ac:dyDescent="0.15">
      <c r="B36" s="595" t="s">
        <v>257</v>
      </c>
      <c r="C36" s="596"/>
      <c r="D36" s="596"/>
      <c r="E36" s="596"/>
      <c r="F36" s="596"/>
      <c r="G36" s="596"/>
      <c r="H36" s="596"/>
      <c r="I36" s="596"/>
      <c r="J36" s="596"/>
      <c r="K36" s="596"/>
      <c r="L36" s="596"/>
      <c r="M36" s="596"/>
      <c r="N36" s="596"/>
      <c r="O36" s="596"/>
      <c r="P36" s="596"/>
      <c r="Q36" s="597"/>
      <c r="R36" s="598">
        <v>1072290</v>
      </c>
      <c r="S36" s="599"/>
      <c r="T36" s="599"/>
      <c r="U36" s="599"/>
      <c r="V36" s="599"/>
      <c r="W36" s="599"/>
      <c r="X36" s="599"/>
      <c r="Y36" s="600"/>
      <c r="Z36" s="601">
        <v>8</v>
      </c>
      <c r="AA36" s="601"/>
      <c r="AB36" s="601"/>
      <c r="AC36" s="601"/>
      <c r="AD36" s="602" t="s">
        <v>62</v>
      </c>
      <c r="AE36" s="602"/>
      <c r="AF36" s="602"/>
      <c r="AG36" s="602"/>
      <c r="AH36" s="602"/>
      <c r="AI36" s="602"/>
      <c r="AJ36" s="602"/>
      <c r="AK36" s="602"/>
      <c r="AL36" s="603" t="s">
        <v>62</v>
      </c>
      <c r="AM36" s="604"/>
      <c r="AN36" s="604"/>
      <c r="AO36" s="605"/>
      <c r="AP36" s="81"/>
      <c r="AQ36" s="660" t="s">
        <v>258</v>
      </c>
      <c r="AR36" s="661"/>
      <c r="AS36" s="661"/>
      <c r="AT36" s="661"/>
      <c r="AU36" s="661"/>
      <c r="AV36" s="661"/>
      <c r="AW36" s="661"/>
      <c r="AX36" s="661"/>
      <c r="AY36" s="662"/>
      <c r="AZ36" s="587">
        <v>1505157</v>
      </c>
      <c r="BA36" s="588"/>
      <c r="BB36" s="588"/>
      <c r="BC36" s="588"/>
      <c r="BD36" s="588"/>
      <c r="BE36" s="588"/>
      <c r="BF36" s="663"/>
      <c r="BG36" s="584" t="s">
        <v>259</v>
      </c>
      <c r="BH36" s="585"/>
      <c r="BI36" s="585"/>
      <c r="BJ36" s="585"/>
      <c r="BK36" s="585"/>
      <c r="BL36" s="585"/>
      <c r="BM36" s="585"/>
      <c r="BN36" s="585"/>
      <c r="BO36" s="585"/>
      <c r="BP36" s="585"/>
      <c r="BQ36" s="585"/>
      <c r="BR36" s="585"/>
      <c r="BS36" s="585"/>
      <c r="BT36" s="585"/>
      <c r="BU36" s="586"/>
      <c r="BV36" s="587">
        <v>69915</v>
      </c>
      <c r="BW36" s="588"/>
      <c r="BX36" s="588"/>
      <c r="BY36" s="588"/>
      <c r="BZ36" s="588"/>
      <c r="CA36" s="588"/>
      <c r="CB36" s="663"/>
      <c r="CD36" s="595" t="s">
        <v>260</v>
      </c>
      <c r="CE36" s="596"/>
      <c r="CF36" s="596"/>
      <c r="CG36" s="596"/>
      <c r="CH36" s="596"/>
      <c r="CI36" s="596"/>
      <c r="CJ36" s="596"/>
      <c r="CK36" s="596"/>
      <c r="CL36" s="596"/>
      <c r="CM36" s="596"/>
      <c r="CN36" s="596"/>
      <c r="CO36" s="596"/>
      <c r="CP36" s="596"/>
      <c r="CQ36" s="597"/>
      <c r="CR36" s="598">
        <v>1781349</v>
      </c>
      <c r="CS36" s="599"/>
      <c r="CT36" s="599"/>
      <c r="CU36" s="599"/>
      <c r="CV36" s="599"/>
      <c r="CW36" s="599"/>
      <c r="CX36" s="599"/>
      <c r="CY36" s="600"/>
      <c r="CZ36" s="603">
        <v>14.4</v>
      </c>
      <c r="DA36" s="631"/>
      <c r="DB36" s="631"/>
      <c r="DC36" s="633"/>
      <c r="DD36" s="607">
        <v>1465438</v>
      </c>
      <c r="DE36" s="599"/>
      <c r="DF36" s="599"/>
      <c r="DG36" s="599"/>
      <c r="DH36" s="599"/>
      <c r="DI36" s="599"/>
      <c r="DJ36" s="599"/>
      <c r="DK36" s="600"/>
      <c r="DL36" s="607">
        <v>884989</v>
      </c>
      <c r="DM36" s="599"/>
      <c r="DN36" s="599"/>
      <c r="DO36" s="599"/>
      <c r="DP36" s="599"/>
      <c r="DQ36" s="599"/>
      <c r="DR36" s="599"/>
      <c r="DS36" s="599"/>
      <c r="DT36" s="599"/>
      <c r="DU36" s="599"/>
      <c r="DV36" s="600"/>
      <c r="DW36" s="603">
        <v>12.5</v>
      </c>
      <c r="DX36" s="631"/>
      <c r="DY36" s="631"/>
      <c r="DZ36" s="631"/>
      <c r="EA36" s="631"/>
      <c r="EB36" s="631"/>
      <c r="EC36" s="632"/>
    </row>
    <row r="37" spans="2:133" ht="11.25" customHeight="1" x14ac:dyDescent="0.15">
      <c r="B37" s="595" t="s">
        <v>261</v>
      </c>
      <c r="C37" s="596"/>
      <c r="D37" s="596"/>
      <c r="E37" s="596"/>
      <c r="F37" s="596"/>
      <c r="G37" s="596"/>
      <c r="H37" s="596"/>
      <c r="I37" s="596"/>
      <c r="J37" s="596"/>
      <c r="K37" s="596"/>
      <c r="L37" s="596"/>
      <c r="M37" s="596"/>
      <c r="N37" s="596"/>
      <c r="O37" s="596"/>
      <c r="P37" s="596"/>
      <c r="Q37" s="597"/>
      <c r="R37" s="598">
        <v>126854</v>
      </c>
      <c r="S37" s="599"/>
      <c r="T37" s="599"/>
      <c r="U37" s="599"/>
      <c r="V37" s="599"/>
      <c r="W37" s="599"/>
      <c r="X37" s="599"/>
      <c r="Y37" s="600"/>
      <c r="Z37" s="601">
        <v>0.9</v>
      </c>
      <c r="AA37" s="601"/>
      <c r="AB37" s="601"/>
      <c r="AC37" s="601"/>
      <c r="AD37" s="602">
        <v>1187</v>
      </c>
      <c r="AE37" s="602"/>
      <c r="AF37" s="602"/>
      <c r="AG37" s="602"/>
      <c r="AH37" s="602"/>
      <c r="AI37" s="602"/>
      <c r="AJ37" s="602"/>
      <c r="AK37" s="602"/>
      <c r="AL37" s="603">
        <v>0</v>
      </c>
      <c r="AM37" s="604"/>
      <c r="AN37" s="604"/>
      <c r="AO37" s="605"/>
      <c r="AQ37" s="664" t="s">
        <v>262</v>
      </c>
      <c r="AR37" s="665"/>
      <c r="AS37" s="665"/>
      <c r="AT37" s="665"/>
      <c r="AU37" s="665"/>
      <c r="AV37" s="665"/>
      <c r="AW37" s="665"/>
      <c r="AX37" s="665"/>
      <c r="AY37" s="666"/>
      <c r="AZ37" s="598">
        <v>649500</v>
      </c>
      <c r="BA37" s="599"/>
      <c r="BB37" s="599"/>
      <c r="BC37" s="599"/>
      <c r="BD37" s="629"/>
      <c r="BE37" s="629"/>
      <c r="BF37" s="655"/>
      <c r="BG37" s="595" t="s">
        <v>263</v>
      </c>
      <c r="BH37" s="596"/>
      <c r="BI37" s="596"/>
      <c r="BJ37" s="596"/>
      <c r="BK37" s="596"/>
      <c r="BL37" s="596"/>
      <c r="BM37" s="596"/>
      <c r="BN37" s="596"/>
      <c r="BO37" s="596"/>
      <c r="BP37" s="596"/>
      <c r="BQ37" s="596"/>
      <c r="BR37" s="596"/>
      <c r="BS37" s="596"/>
      <c r="BT37" s="596"/>
      <c r="BU37" s="597"/>
      <c r="BV37" s="598">
        <v>39202</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361286</v>
      </c>
      <c r="CS37" s="629"/>
      <c r="CT37" s="629"/>
      <c r="CU37" s="629"/>
      <c r="CV37" s="629"/>
      <c r="CW37" s="629"/>
      <c r="CX37" s="629"/>
      <c r="CY37" s="630"/>
      <c r="CZ37" s="603">
        <v>2.9</v>
      </c>
      <c r="DA37" s="631"/>
      <c r="DB37" s="631"/>
      <c r="DC37" s="633"/>
      <c r="DD37" s="607">
        <v>353586</v>
      </c>
      <c r="DE37" s="629"/>
      <c r="DF37" s="629"/>
      <c r="DG37" s="629"/>
      <c r="DH37" s="629"/>
      <c r="DI37" s="629"/>
      <c r="DJ37" s="629"/>
      <c r="DK37" s="630"/>
      <c r="DL37" s="607">
        <v>343036</v>
      </c>
      <c r="DM37" s="629"/>
      <c r="DN37" s="629"/>
      <c r="DO37" s="629"/>
      <c r="DP37" s="629"/>
      <c r="DQ37" s="629"/>
      <c r="DR37" s="629"/>
      <c r="DS37" s="629"/>
      <c r="DT37" s="629"/>
      <c r="DU37" s="629"/>
      <c r="DV37" s="630"/>
      <c r="DW37" s="603">
        <v>4.9000000000000004</v>
      </c>
      <c r="DX37" s="631"/>
      <c r="DY37" s="631"/>
      <c r="DZ37" s="631"/>
      <c r="EA37" s="631"/>
      <c r="EB37" s="631"/>
      <c r="EC37" s="632"/>
    </row>
    <row r="38" spans="2:133" ht="11.25" customHeight="1" x14ac:dyDescent="0.15">
      <c r="B38" s="595" t="s">
        <v>265</v>
      </c>
      <c r="C38" s="596"/>
      <c r="D38" s="596"/>
      <c r="E38" s="596"/>
      <c r="F38" s="596"/>
      <c r="G38" s="596"/>
      <c r="H38" s="596"/>
      <c r="I38" s="596"/>
      <c r="J38" s="596"/>
      <c r="K38" s="596"/>
      <c r="L38" s="596"/>
      <c r="M38" s="596"/>
      <c r="N38" s="596"/>
      <c r="O38" s="596"/>
      <c r="P38" s="596"/>
      <c r="Q38" s="597"/>
      <c r="R38" s="598">
        <v>1171051</v>
      </c>
      <c r="S38" s="599"/>
      <c r="T38" s="599"/>
      <c r="U38" s="599"/>
      <c r="V38" s="599"/>
      <c r="W38" s="599"/>
      <c r="X38" s="599"/>
      <c r="Y38" s="600"/>
      <c r="Z38" s="601">
        <v>8.6999999999999993</v>
      </c>
      <c r="AA38" s="601"/>
      <c r="AB38" s="601"/>
      <c r="AC38" s="601"/>
      <c r="AD38" s="602" t="s">
        <v>62</v>
      </c>
      <c r="AE38" s="602"/>
      <c r="AF38" s="602"/>
      <c r="AG38" s="602"/>
      <c r="AH38" s="602"/>
      <c r="AI38" s="602"/>
      <c r="AJ38" s="602"/>
      <c r="AK38" s="602"/>
      <c r="AL38" s="603" t="s">
        <v>62</v>
      </c>
      <c r="AM38" s="604"/>
      <c r="AN38" s="604"/>
      <c r="AO38" s="605"/>
      <c r="AQ38" s="664" t="s">
        <v>266</v>
      </c>
      <c r="AR38" s="665"/>
      <c r="AS38" s="665"/>
      <c r="AT38" s="665"/>
      <c r="AU38" s="665"/>
      <c r="AV38" s="665"/>
      <c r="AW38" s="665"/>
      <c r="AX38" s="665"/>
      <c r="AY38" s="666"/>
      <c r="AZ38" s="598">
        <v>40000</v>
      </c>
      <c r="BA38" s="599"/>
      <c r="BB38" s="599"/>
      <c r="BC38" s="599"/>
      <c r="BD38" s="629"/>
      <c r="BE38" s="629"/>
      <c r="BF38" s="655"/>
      <c r="BG38" s="595" t="s">
        <v>267</v>
      </c>
      <c r="BH38" s="596"/>
      <c r="BI38" s="596"/>
      <c r="BJ38" s="596"/>
      <c r="BK38" s="596"/>
      <c r="BL38" s="596"/>
      <c r="BM38" s="596"/>
      <c r="BN38" s="596"/>
      <c r="BO38" s="596"/>
      <c r="BP38" s="596"/>
      <c r="BQ38" s="596"/>
      <c r="BR38" s="596"/>
      <c r="BS38" s="596"/>
      <c r="BT38" s="596"/>
      <c r="BU38" s="597"/>
      <c r="BV38" s="598">
        <v>2072</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815657</v>
      </c>
      <c r="CS38" s="599"/>
      <c r="CT38" s="599"/>
      <c r="CU38" s="599"/>
      <c r="CV38" s="599"/>
      <c r="CW38" s="599"/>
      <c r="CX38" s="599"/>
      <c r="CY38" s="600"/>
      <c r="CZ38" s="603">
        <v>6.6</v>
      </c>
      <c r="DA38" s="631"/>
      <c r="DB38" s="631"/>
      <c r="DC38" s="633"/>
      <c r="DD38" s="607">
        <v>688552</v>
      </c>
      <c r="DE38" s="599"/>
      <c r="DF38" s="599"/>
      <c r="DG38" s="599"/>
      <c r="DH38" s="599"/>
      <c r="DI38" s="599"/>
      <c r="DJ38" s="599"/>
      <c r="DK38" s="600"/>
      <c r="DL38" s="607">
        <v>655848</v>
      </c>
      <c r="DM38" s="599"/>
      <c r="DN38" s="599"/>
      <c r="DO38" s="599"/>
      <c r="DP38" s="599"/>
      <c r="DQ38" s="599"/>
      <c r="DR38" s="599"/>
      <c r="DS38" s="599"/>
      <c r="DT38" s="599"/>
      <c r="DU38" s="599"/>
      <c r="DV38" s="600"/>
      <c r="DW38" s="603">
        <v>9.3000000000000007</v>
      </c>
      <c r="DX38" s="631"/>
      <c r="DY38" s="631"/>
      <c r="DZ38" s="631"/>
      <c r="EA38" s="631"/>
      <c r="EB38" s="631"/>
      <c r="EC38" s="632"/>
    </row>
    <row r="39" spans="2:133" ht="11.25" customHeight="1" x14ac:dyDescent="0.15">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4" t="s">
        <v>270</v>
      </c>
      <c r="AR39" s="665"/>
      <c r="AS39" s="665"/>
      <c r="AT39" s="665"/>
      <c r="AU39" s="665"/>
      <c r="AV39" s="665"/>
      <c r="AW39" s="665"/>
      <c r="AX39" s="665"/>
      <c r="AY39" s="666"/>
      <c r="AZ39" s="598" t="s">
        <v>62</v>
      </c>
      <c r="BA39" s="599"/>
      <c r="BB39" s="599"/>
      <c r="BC39" s="599"/>
      <c r="BD39" s="629"/>
      <c r="BE39" s="629"/>
      <c r="BF39" s="655"/>
      <c r="BG39" s="595" t="s">
        <v>271</v>
      </c>
      <c r="BH39" s="596"/>
      <c r="BI39" s="596"/>
      <c r="BJ39" s="596"/>
      <c r="BK39" s="596"/>
      <c r="BL39" s="596"/>
      <c r="BM39" s="596"/>
      <c r="BN39" s="596"/>
      <c r="BO39" s="596"/>
      <c r="BP39" s="596"/>
      <c r="BQ39" s="596"/>
      <c r="BR39" s="596"/>
      <c r="BS39" s="596"/>
      <c r="BT39" s="596"/>
      <c r="BU39" s="597"/>
      <c r="BV39" s="598">
        <v>3087</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440690</v>
      </c>
      <c r="CS39" s="629"/>
      <c r="CT39" s="629"/>
      <c r="CU39" s="629"/>
      <c r="CV39" s="629"/>
      <c r="CW39" s="629"/>
      <c r="CX39" s="629"/>
      <c r="CY39" s="630"/>
      <c r="CZ39" s="603">
        <v>3.6</v>
      </c>
      <c r="DA39" s="631"/>
      <c r="DB39" s="631"/>
      <c r="DC39" s="633"/>
      <c r="DD39" s="607">
        <v>79265</v>
      </c>
      <c r="DE39" s="629"/>
      <c r="DF39" s="629"/>
      <c r="DG39" s="629"/>
      <c r="DH39" s="629"/>
      <c r="DI39" s="629"/>
      <c r="DJ39" s="629"/>
      <c r="DK39" s="630"/>
      <c r="DL39" s="607" t="s">
        <v>62</v>
      </c>
      <c r="DM39" s="629"/>
      <c r="DN39" s="629"/>
      <c r="DO39" s="629"/>
      <c r="DP39" s="629"/>
      <c r="DQ39" s="629"/>
      <c r="DR39" s="629"/>
      <c r="DS39" s="629"/>
      <c r="DT39" s="629"/>
      <c r="DU39" s="629"/>
      <c r="DV39" s="630"/>
      <c r="DW39" s="603" t="s">
        <v>62</v>
      </c>
      <c r="DX39" s="631"/>
      <c r="DY39" s="631"/>
      <c r="DZ39" s="631"/>
      <c r="EA39" s="631"/>
      <c r="EB39" s="631"/>
      <c r="EC39" s="632"/>
    </row>
    <row r="40" spans="2:133" ht="11.25" customHeight="1" x14ac:dyDescent="0.15">
      <c r="B40" s="595" t="s">
        <v>273</v>
      </c>
      <c r="C40" s="596"/>
      <c r="D40" s="596"/>
      <c r="E40" s="596"/>
      <c r="F40" s="596"/>
      <c r="G40" s="596"/>
      <c r="H40" s="596"/>
      <c r="I40" s="596"/>
      <c r="J40" s="596"/>
      <c r="K40" s="596"/>
      <c r="L40" s="596"/>
      <c r="M40" s="596"/>
      <c r="N40" s="596"/>
      <c r="O40" s="596"/>
      <c r="P40" s="596"/>
      <c r="Q40" s="597"/>
      <c r="R40" s="598">
        <v>13851</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4" t="s">
        <v>274</v>
      </c>
      <c r="AR40" s="665"/>
      <c r="AS40" s="665"/>
      <c r="AT40" s="665"/>
      <c r="AU40" s="665"/>
      <c r="AV40" s="665"/>
      <c r="AW40" s="665"/>
      <c r="AX40" s="665"/>
      <c r="AY40" s="666"/>
      <c r="AZ40" s="598" t="s">
        <v>62</v>
      </c>
      <c r="BA40" s="599"/>
      <c r="BB40" s="599"/>
      <c r="BC40" s="599"/>
      <c r="BD40" s="629"/>
      <c r="BE40" s="629"/>
      <c r="BF40" s="655"/>
      <c r="BG40" s="644" t="s">
        <v>275</v>
      </c>
      <c r="BH40" s="645"/>
      <c r="BI40" s="645"/>
      <c r="BJ40" s="645"/>
      <c r="BK40" s="645"/>
      <c r="BL40" s="82"/>
      <c r="BM40" s="596" t="s">
        <v>276</v>
      </c>
      <c r="BN40" s="596"/>
      <c r="BO40" s="596"/>
      <c r="BP40" s="596"/>
      <c r="BQ40" s="596"/>
      <c r="BR40" s="596"/>
      <c r="BS40" s="596"/>
      <c r="BT40" s="596"/>
      <c r="BU40" s="597"/>
      <c r="BV40" s="598">
        <v>81</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t="s">
        <v>62</v>
      </c>
      <c r="CS40" s="599"/>
      <c r="CT40" s="599"/>
      <c r="CU40" s="599"/>
      <c r="CV40" s="599"/>
      <c r="CW40" s="599"/>
      <c r="CX40" s="599"/>
      <c r="CY40" s="600"/>
      <c r="CZ40" s="603" t="s">
        <v>62</v>
      </c>
      <c r="DA40" s="631"/>
      <c r="DB40" s="631"/>
      <c r="DC40" s="633"/>
      <c r="DD40" s="607" t="s">
        <v>62</v>
      </c>
      <c r="DE40" s="599"/>
      <c r="DF40" s="599"/>
      <c r="DG40" s="599"/>
      <c r="DH40" s="599"/>
      <c r="DI40" s="599"/>
      <c r="DJ40" s="599"/>
      <c r="DK40" s="600"/>
      <c r="DL40" s="607" t="s">
        <v>62</v>
      </c>
      <c r="DM40" s="599"/>
      <c r="DN40" s="599"/>
      <c r="DO40" s="599"/>
      <c r="DP40" s="599"/>
      <c r="DQ40" s="599"/>
      <c r="DR40" s="599"/>
      <c r="DS40" s="599"/>
      <c r="DT40" s="599"/>
      <c r="DU40" s="599"/>
      <c r="DV40" s="600"/>
      <c r="DW40" s="603" t="s">
        <v>62</v>
      </c>
      <c r="DX40" s="631"/>
      <c r="DY40" s="631"/>
      <c r="DZ40" s="631"/>
      <c r="EA40" s="631"/>
      <c r="EB40" s="631"/>
      <c r="EC40" s="632"/>
    </row>
    <row r="41" spans="2:133" ht="11.25" customHeight="1" x14ac:dyDescent="0.15">
      <c r="B41" s="619" t="s">
        <v>278</v>
      </c>
      <c r="C41" s="620"/>
      <c r="D41" s="620"/>
      <c r="E41" s="620"/>
      <c r="F41" s="620"/>
      <c r="G41" s="620"/>
      <c r="H41" s="620"/>
      <c r="I41" s="620"/>
      <c r="J41" s="620"/>
      <c r="K41" s="620"/>
      <c r="L41" s="620"/>
      <c r="M41" s="620"/>
      <c r="N41" s="620"/>
      <c r="O41" s="620"/>
      <c r="P41" s="620"/>
      <c r="Q41" s="621"/>
      <c r="R41" s="673">
        <v>13389895</v>
      </c>
      <c r="S41" s="674"/>
      <c r="T41" s="674"/>
      <c r="U41" s="674"/>
      <c r="V41" s="674"/>
      <c r="W41" s="674"/>
      <c r="X41" s="674"/>
      <c r="Y41" s="675"/>
      <c r="Z41" s="676">
        <v>100</v>
      </c>
      <c r="AA41" s="676"/>
      <c r="AB41" s="676"/>
      <c r="AC41" s="676"/>
      <c r="AD41" s="677">
        <v>7041920</v>
      </c>
      <c r="AE41" s="677"/>
      <c r="AF41" s="677"/>
      <c r="AG41" s="677"/>
      <c r="AH41" s="677"/>
      <c r="AI41" s="677"/>
      <c r="AJ41" s="677"/>
      <c r="AK41" s="677"/>
      <c r="AL41" s="678">
        <v>100</v>
      </c>
      <c r="AM41" s="658"/>
      <c r="AN41" s="658"/>
      <c r="AO41" s="679"/>
      <c r="AQ41" s="664" t="s">
        <v>279</v>
      </c>
      <c r="AR41" s="665"/>
      <c r="AS41" s="665"/>
      <c r="AT41" s="665"/>
      <c r="AU41" s="665"/>
      <c r="AV41" s="665"/>
      <c r="AW41" s="665"/>
      <c r="AX41" s="665"/>
      <c r="AY41" s="666"/>
      <c r="AZ41" s="598">
        <v>162875</v>
      </c>
      <c r="BA41" s="599"/>
      <c r="BB41" s="599"/>
      <c r="BC41" s="599"/>
      <c r="BD41" s="629"/>
      <c r="BE41" s="629"/>
      <c r="BF41" s="655"/>
      <c r="BG41" s="644"/>
      <c r="BH41" s="645"/>
      <c r="BI41" s="645"/>
      <c r="BJ41" s="645"/>
      <c r="BK41" s="645"/>
      <c r="BL41" s="82"/>
      <c r="BM41" s="596" t="s">
        <v>280</v>
      </c>
      <c r="BN41" s="596"/>
      <c r="BO41" s="596"/>
      <c r="BP41" s="596"/>
      <c r="BQ41" s="596"/>
      <c r="BR41" s="596"/>
      <c r="BS41" s="596"/>
      <c r="BT41" s="596"/>
      <c r="BU41" s="597"/>
      <c r="BV41" s="598">
        <v>1</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29"/>
      <c r="CT41" s="629"/>
      <c r="CU41" s="629"/>
      <c r="CV41" s="629"/>
      <c r="CW41" s="629"/>
      <c r="CX41" s="629"/>
      <c r="CY41" s="630"/>
      <c r="CZ41" s="603" t="s">
        <v>62</v>
      </c>
      <c r="DA41" s="631"/>
      <c r="DB41" s="631"/>
      <c r="DC41" s="633"/>
      <c r="DD41" s="607" t="s">
        <v>62</v>
      </c>
      <c r="DE41" s="629"/>
      <c r="DF41" s="629"/>
      <c r="DG41" s="629"/>
      <c r="DH41" s="629"/>
      <c r="DI41" s="629"/>
      <c r="DJ41" s="629"/>
      <c r="DK41" s="630"/>
      <c r="DL41" s="667"/>
      <c r="DM41" s="668"/>
      <c r="DN41" s="668"/>
      <c r="DO41" s="668"/>
      <c r="DP41" s="668"/>
      <c r="DQ41" s="668"/>
      <c r="DR41" s="668"/>
      <c r="DS41" s="668"/>
      <c r="DT41" s="668"/>
      <c r="DU41" s="668"/>
      <c r="DV41" s="669"/>
      <c r="DW41" s="670"/>
      <c r="DX41" s="671"/>
      <c r="DY41" s="671"/>
      <c r="DZ41" s="671"/>
      <c r="EA41" s="671"/>
      <c r="EB41" s="671"/>
      <c r="EC41" s="672"/>
    </row>
    <row r="42" spans="2:133" ht="11.25" customHeight="1" x14ac:dyDescent="0.15">
      <c r="AQ42" s="680" t="s">
        <v>282</v>
      </c>
      <c r="AR42" s="681"/>
      <c r="AS42" s="681"/>
      <c r="AT42" s="681"/>
      <c r="AU42" s="681"/>
      <c r="AV42" s="681"/>
      <c r="AW42" s="681"/>
      <c r="AX42" s="681"/>
      <c r="AY42" s="682"/>
      <c r="AZ42" s="673">
        <v>652782</v>
      </c>
      <c r="BA42" s="674"/>
      <c r="BB42" s="674"/>
      <c r="BC42" s="674"/>
      <c r="BD42" s="657"/>
      <c r="BE42" s="657"/>
      <c r="BF42" s="659"/>
      <c r="BG42" s="646"/>
      <c r="BH42" s="647"/>
      <c r="BI42" s="647"/>
      <c r="BJ42" s="647"/>
      <c r="BK42" s="647"/>
      <c r="BL42" s="83"/>
      <c r="BM42" s="620" t="s">
        <v>283</v>
      </c>
      <c r="BN42" s="620"/>
      <c r="BO42" s="620"/>
      <c r="BP42" s="620"/>
      <c r="BQ42" s="620"/>
      <c r="BR42" s="620"/>
      <c r="BS42" s="620"/>
      <c r="BT42" s="620"/>
      <c r="BU42" s="621"/>
      <c r="BV42" s="673">
        <v>436</v>
      </c>
      <c r="BW42" s="674"/>
      <c r="BX42" s="674"/>
      <c r="BY42" s="674"/>
      <c r="BZ42" s="674"/>
      <c r="CA42" s="674"/>
      <c r="CB42" s="683"/>
      <c r="CD42" s="595" t="s">
        <v>284</v>
      </c>
      <c r="CE42" s="596"/>
      <c r="CF42" s="596"/>
      <c r="CG42" s="596"/>
      <c r="CH42" s="596"/>
      <c r="CI42" s="596"/>
      <c r="CJ42" s="596"/>
      <c r="CK42" s="596"/>
      <c r="CL42" s="596"/>
      <c r="CM42" s="596"/>
      <c r="CN42" s="596"/>
      <c r="CO42" s="596"/>
      <c r="CP42" s="596"/>
      <c r="CQ42" s="597"/>
      <c r="CR42" s="598">
        <v>1937331</v>
      </c>
      <c r="CS42" s="629"/>
      <c r="CT42" s="629"/>
      <c r="CU42" s="629"/>
      <c r="CV42" s="629"/>
      <c r="CW42" s="629"/>
      <c r="CX42" s="629"/>
      <c r="CY42" s="630"/>
      <c r="CZ42" s="603">
        <v>15.6</v>
      </c>
      <c r="DA42" s="631"/>
      <c r="DB42" s="631"/>
      <c r="DC42" s="633"/>
      <c r="DD42" s="607">
        <v>162751</v>
      </c>
      <c r="DE42" s="629"/>
      <c r="DF42" s="629"/>
      <c r="DG42" s="629"/>
      <c r="DH42" s="629"/>
      <c r="DI42" s="629"/>
      <c r="DJ42" s="629"/>
      <c r="DK42" s="630"/>
      <c r="DL42" s="667"/>
      <c r="DM42" s="668"/>
      <c r="DN42" s="668"/>
      <c r="DO42" s="668"/>
      <c r="DP42" s="668"/>
      <c r="DQ42" s="668"/>
      <c r="DR42" s="668"/>
      <c r="DS42" s="668"/>
      <c r="DT42" s="668"/>
      <c r="DU42" s="668"/>
      <c r="DV42" s="669"/>
      <c r="DW42" s="670"/>
      <c r="DX42" s="671"/>
      <c r="DY42" s="671"/>
      <c r="DZ42" s="671"/>
      <c r="EA42" s="671"/>
      <c r="EB42" s="671"/>
      <c r="EC42" s="672"/>
    </row>
    <row r="43" spans="2:133" ht="11.25" customHeight="1" x14ac:dyDescent="0.15">
      <c r="B43" s="73" t="s">
        <v>285</v>
      </c>
      <c r="CD43" s="595" t="s">
        <v>286</v>
      </c>
      <c r="CE43" s="596"/>
      <c r="CF43" s="596"/>
      <c r="CG43" s="596"/>
      <c r="CH43" s="596"/>
      <c r="CI43" s="596"/>
      <c r="CJ43" s="596"/>
      <c r="CK43" s="596"/>
      <c r="CL43" s="596"/>
      <c r="CM43" s="596"/>
      <c r="CN43" s="596"/>
      <c r="CO43" s="596"/>
      <c r="CP43" s="596"/>
      <c r="CQ43" s="597"/>
      <c r="CR43" s="598" t="s">
        <v>62</v>
      </c>
      <c r="CS43" s="629"/>
      <c r="CT43" s="629"/>
      <c r="CU43" s="629"/>
      <c r="CV43" s="629"/>
      <c r="CW43" s="629"/>
      <c r="CX43" s="629"/>
      <c r="CY43" s="630"/>
      <c r="CZ43" s="603" t="s">
        <v>62</v>
      </c>
      <c r="DA43" s="631"/>
      <c r="DB43" s="631"/>
      <c r="DC43" s="633"/>
      <c r="DD43" s="607" t="s">
        <v>62</v>
      </c>
      <c r="DE43" s="629"/>
      <c r="DF43" s="629"/>
      <c r="DG43" s="629"/>
      <c r="DH43" s="629"/>
      <c r="DI43" s="629"/>
      <c r="DJ43" s="629"/>
      <c r="DK43" s="630"/>
      <c r="DL43" s="667"/>
      <c r="DM43" s="668"/>
      <c r="DN43" s="668"/>
      <c r="DO43" s="668"/>
      <c r="DP43" s="668"/>
      <c r="DQ43" s="668"/>
      <c r="DR43" s="668"/>
      <c r="DS43" s="668"/>
      <c r="DT43" s="668"/>
      <c r="DU43" s="668"/>
      <c r="DV43" s="669"/>
      <c r="DW43" s="670"/>
      <c r="DX43" s="671"/>
      <c r="DY43" s="671"/>
      <c r="DZ43" s="671"/>
      <c r="EA43" s="671"/>
      <c r="EB43" s="671"/>
      <c r="EC43" s="672"/>
    </row>
    <row r="44" spans="2:133" ht="11.25" customHeight="1" x14ac:dyDescent="0.15">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1434188</v>
      </c>
      <c r="CS44" s="599"/>
      <c r="CT44" s="599"/>
      <c r="CU44" s="599"/>
      <c r="CV44" s="599"/>
      <c r="CW44" s="599"/>
      <c r="CX44" s="599"/>
      <c r="CY44" s="600"/>
      <c r="CZ44" s="603">
        <v>11.6</v>
      </c>
      <c r="DA44" s="604"/>
      <c r="DB44" s="604"/>
      <c r="DC44" s="610"/>
      <c r="DD44" s="607">
        <v>162751</v>
      </c>
      <c r="DE44" s="599"/>
      <c r="DF44" s="599"/>
      <c r="DG44" s="599"/>
      <c r="DH44" s="599"/>
      <c r="DI44" s="599"/>
      <c r="DJ44" s="599"/>
      <c r="DK44" s="600"/>
      <c r="DL44" s="667"/>
      <c r="DM44" s="668"/>
      <c r="DN44" s="668"/>
      <c r="DO44" s="668"/>
      <c r="DP44" s="668"/>
      <c r="DQ44" s="668"/>
      <c r="DR44" s="668"/>
      <c r="DS44" s="668"/>
      <c r="DT44" s="668"/>
      <c r="DU44" s="668"/>
      <c r="DV44" s="669"/>
      <c r="DW44" s="670"/>
      <c r="DX44" s="671"/>
      <c r="DY44" s="671"/>
      <c r="DZ44" s="671"/>
      <c r="EA44" s="671"/>
      <c r="EB44" s="671"/>
      <c r="EC44" s="672"/>
    </row>
    <row r="45" spans="2:133" ht="11.25" customHeight="1" x14ac:dyDescent="0.15">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389280</v>
      </c>
      <c r="CS45" s="629"/>
      <c r="CT45" s="629"/>
      <c r="CU45" s="629"/>
      <c r="CV45" s="629"/>
      <c r="CW45" s="629"/>
      <c r="CX45" s="629"/>
      <c r="CY45" s="630"/>
      <c r="CZ45" s="603">
        <v>3.1</v>
      </c>
      <c r="DA45" s="631"/>
      <c r="DB45" s="631"/>
      <c r="DC45" s="633"/>
      <c r="DD45" s="607">
        <v>3351</v>
      </c>
      <c r="DE45" s="629"/>
      <c r="DF45" s="629"/>
      <c r="DG45" s="629"/>
      <c r="DH45" s="629"/>
      <c r="DI45" s="629"/>
      <c r="DJ45" s="629"/>
      <c r="DK45" s="630"/>
      <c r="DL45" s="667"/>
      <c r="DM45" s="668"/>
      <c r="DN45" s="668"/>
      <c r="DO45" s="668"/>
      <c r="DP45" s="668"/>
      <c r="DQ45" s="668"/>
      <c r="DR45" s="668"/>
      <c r="DS45" s="668"/>
      <c r="DT45" s="668"/>
      <c r="DU45" s="668"/>
      <c r="DV45" s="669"/>
      <c r="DW45" s="670"/>
      <c r="DX45" s="671"/>
      <c r="DY45" s="671"/>
      <c r="DZ45" s="671"/>
      <c r="EA45" s="671"/>
      <c r="EB45" s="671"/>
      <c r="EC45" s="672"/>
    </row>
    <row r="46" spans="2:133" ht="11.25" customHeight="1" x14ac:dyDescent="0.15">
      <c r="B46" s="84"/>
      <c r="CD46" s="638"/>
      <c r="CE46" s="639"/>
      <c r="CF46" s="595" t="s">
        <v>291</v>
      </c>
      <c r="CG46" s="596"/>
      <c r="CH46" s="596"/>
      <c r="CI46" s="596"/>
      <c r="CJ46" s="596"/>
      <c r="CK46" s="596"/>
      <c r="CL46" s="596"/>
      <c r="CM46" s="596"/>
      <c r="CN46" s="596"/>
      <c r="CO46" s="596"/>
      <c r="CP46" s="596"/>
      <c r="CQ46" s="597"/>
      <c r="CR46" s="598">
        <v>997528</v>
      </c>
      <c r="CS46" s="599"/>
      <c r="CT46" s="599"/>
      <c r="CU46" s="599"/>
      <c r="CV46" s="599"/>
      <c r="CW46" s="599"/>
      <c r="CX46" s="599"/>
      <c r="CY46" s="600"/>
      <c r="CZ46" s="603">
        <v>8</v>
      </c>
      <c r="DA46" s="604"/>
      <c r="DB46" s="604"/>
      <c r="DC46" s="610"/>
      <c r="DD46" s="607">
        <v>158174</v>
      </c>
      <c r="DE46" s="599"/>
      <c r="DF46" s="599"/>
      <c r="DG46" s="599"/>
      <c r="DH46" s="599"/>
      <c r="DI46" s="599"/>
      <c r="DJ46" s="599"/>
      <c r="DK46" s="600"/>
      <c r="DL46" s="667"/>
      <c r="DM46" s="668"/>
      <c r="DN46" s="668"/>
      <c r="DO46" s="668"/>
      <c r="DP46" s="668"/>
      <c r="DQ46" s="668"/>
      <c r="DR46" s="668"/>
      <c r="DS46" s="668"/>
      <c r="DT46" s="668"/>
      <c r="DU46" s="668"/>
      <c r="DV46" s="669"/>
      <c r="DW46" s="670"/>
      <c r="DX46" s="671"/>
      <c r="DY46" s="671"/>
      <c r="DZ46" s="671"/>
      <c r="EA46" s="671"/>
      <c r="EB46" s="671"/>
      <c r="EC46" s="672"/>
    </row>
    <row r="47" spans="2:133" ht="11.25" customHeight="1" x14ac:dyDescent="0.15">
      <c r="B47" s="84"/>
      <c r="CD47" s="638"/>
      <c r="CE47" s="639"/>
      <c r="CF47" s="595" t="s">
        <v>292</v>
      </c>
      <c r="CG47" s="596"/>
      <c r="CH47" s="596"/>
      <c r="CI47" s="596"/>
      <c r="CJ47" s="596"/>
      <c r="CK47" s="596"/>
      <c r="CL47" s="596"/>
      <c r="CM47" s="596"/>
      <c r="CN47" s="596"/>
      <c r="CO47" s="596"/>
      <c r="CP47" s="596"/>
      <c r="CQ47" s="597"/>
      <c r="CR47" s="598">
        <v>503143</v>
      </c>
      <c r="CS47" s="629"/>
      <c r="CT47" s="629"/>
      <c r="CU47" s="629"/>
      <c r="CV47" s="629"/>
      <c r="CW47" s="629"/>
      <c r="CX47" s="629"/>
      <c r="CY47" s="630"/>
      <c r="CZ47" s="603">
        <v>4.0999999999999996</v>
      </c>
      <c r="DA47" s="631"/>
      <c r="DB47" s="631"/>
      <c r="DC47" s="633"/>
      <c r="DD47" s="607" t="s">
        <v>62</v>
      </c>
      <c r="DE47" s="629"/>
      <c r="DF47" s="629"/>
      <c r="DG47" s="629"/>
      <c r="DH47" s="629"/>
      <c r="DI47" s="629"/>
      <c r="DJ47" s="629"/>
      <c r="DK47" s="630"/>
      <c r="DL47" s="667"/>
      <c r="DM47" s="668"/>
      <c r="DN47" s="668"/>
      <c r="DO47" s="668"/>
      <c r="DP47" s="668"/>
      <c r="DQ47" s="668"/>
      <c r="DR47" s="668"/>
      <c r="DS47" s="668"/>
      <c r="DT47" s="668"/>
      <c r="DU47" s="668"/>
      <c r="DV47" s="669"/>
      <c r="DW47" s="670"/>
      <c r="DX47" s="671"/>
      <c r="DY47" s="671"/>
      <c r="DZ47" s="671"/>
      <c r="EA47" s="671"/>
      <c r="EB47" s="671"/>
      <c r="EC47" s="672"/>
    </row>
    <row r="48" spans="2:133" x14ac:dyDescent="0.15">
      <c r="B48" s="84"/>
      <c r="CD48" s="640"/>
      <c r="CE48" s="641"/>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67"/>
      <c r="DM48" s="668"/>
      <c r="DN48" s="668"/>
      <c r="DO48" s="668"/>
      <c r="DP48" s="668"/>
      <c r="DQ48" s="668"/>
      <c r="DR48" s="668"/>
      <c r="DS48" s="668"/>
      <c r="DT48" s="668"/>
      <c r="DU48" s="668"/>
      <c r="DV48" s="669"/>
      <c r="DW48" s="670"/>
      <c r="DX48" s="671"/>
      <c r="DY48" s="671"/>
      <c r="DZ48" s="671"/>
      <c r="EA48" s="671"/>
      <c r="EB48" s="671"/>
      <c r="EC48" s="672"/>
    </row>
    <row r="49" spans="2:133" ht="11.25" customHeight="1" x14ac:dyDescent="0.15">
      <c r="B49" s="84"/>
      <c r="CD49" s="619" t="s">
        <v>294</v>
      </c>
      <c r="CE49" s="620"/>
      <c r="CF49" s="620"/>
      <c r="CG49" s="620"/>
      <c r="CH49" s="620"/>
      <c r="CI49" s="620"/>
      <c r="CJ49" s="620"/>
      <c r="CK49" s="620"/>
      <c r="CL49" s="620"/>
      <c r="CM49" s="620"/>
      <c r="CN49" s="620"/>
      <c r="CO49" s="620"/>
      <c r="CP49" s="620"/>
      <c r="CQ49" s="621"/>
      <c r="CR49" s="673">
        <v>12393981</v>
      </c>
      <c r="CS49" s="657"/>
      <c r="CT49" s="657"/>
      <c r="CU49" s="657"/>
      <c r="CV49" s="657"/>
      <c r="CW49" s="657"/>
      <c r="CX49" s="657"/>
      <c r="CY49" s="686"/>
      <c r="CZ49" s="678">
        <v>100</v>
      </c>
      <c r="DA49" s="687"/>
      <c r="DB49" s="687"/>
      <c r="DC49" s="688"/>
      <c r="DD49" s="689">
        <v>7898024</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738sdCDZjyuoRSL2joQenYINESRcnk9eb1jR47g8F6wTrzYlTKewfWbvT8wf2ngwa6ztpL9yyQmCa1SSz+Dk5Q==" saltValue="+SWQMKH2ARCTedNWlEoEHQ=="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710" t="s">
        <v>295</v>
      </c>
      <c r="B2" s="710"/>
      <c r="C2" s="710"/>
      <c r="D2" s="710"/>
      <c r="E2" s="710"/>
      <c r="F2" s="710"/>
      <c r="G2" s="710"/>
      <c r="H2" s="710"/>
      <c r="I2" s="710"/>
      <c r="J2" s="710"/>
      <c r="K2" s="710"/>
      <c r="L2" s="710"/>
      <c r="M2" s="710"/>
      <c r="N2" s="710"/>
      <c r="O2" s="710"/>
      <c r="P2" s="710"/>
      <c r="Q2" s="710"/>
      <c r="R2" s="710"/>
      <c r="S2" s="710"/>
      <c r="T2" s="710"/>
      <c r="U2" s="710"/>
      <c r="V2" s="710"/>
      <c r="W2" s="710"/>
      <c r="X2" s="710"/>
      <c r="Y2" s="710"/>
      <c r="Z2" s="710"/>
      <c r="AA2" s="710"/>
      <c r="AB2" s="710"/>
      <c r="AC2" s="710"/>
      <c r="AD2" s="710"/>
      <c r="AE2" s="710"/>
      <c r="AF2" s="710"/>
      <c r="AG2" s="710"/>
      <c r="AH2" s="710"/>
      <c r="AI2" s="710"/>
      <c r="AJ2" s="710"/>
      <c r="AK2" s="710"/>
      <c r="AL2" s="710"/>
      <c r="AM2" s="710"/>
      <c r="AN2" s="710"/>
      <c r="AO2" s="710"/>
      <c r="AP2" s="710"/>
      <c r="AQ2" s="710"/>
      <c r="AR2" s="710"/>
      <c r="AS2" s="710"/>
      <c r="AT2" s="710"/>
      <c r="AU2" s="710"/>
      <c r="AV2" s="710"/>
      <c r="AW2" s="710"/>
      <c r="AX2" s="710"/>
      <c r="AY2" s="710"/>
      <c r="AZ2" s="710"/>
      <c r="BA2" s="710"/>
      <c r="BB2" s="710"/>
      <c r="BC2" s="710"/>
      <c r="BD2" s="710"/>
      <c r="BE2" s="710"/>
      <c r="BF2" s="710"/>
      <c r="BG2" s="710"/>
      <c r="BH2" s="710"/>
      <c r="BI2" s="710"/>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711" t="s">
        <v>296</v>
      </c>
      <c r="DK2" s="712"/>
      <c r="DL2" s="712"/>
      <c r="DM2" s="712"/>
      <c r="DN2" s="712"/>
      <c r="DO2" s="713"/>
      <c r="DP2" s="87"/>
      <c r="DQ2" s="711" t="s">
        <v>297</v>
      </c>
      <c r="DR2" s="712"/>
      <c r="DS2" s="712"/>
      <c r="DT2" s="712"/>
      <c r="DU2" s="712"/>
      <c r="DV2" s="712"/>
      <c r="DW2" s="712"/>
      <c r="DX2" s="712"/>
      <c r="DY2" s="712"/>
      <c r="DZ2" s="713"/>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714" t="s">
        <v>298</v>
      </c>
      <c r="B4" s="714"/>
      <c r="C4" s="714"/>
      <c r="D4" s="714"/>
      <c r="E4" s="714"/>
      <c r="F4" s="714"/>
      <c r="G4" s="714"/>
      <c r="H4" s="714"/>
      <c r="I4" s="714"/>
      <c r="J4" s="714"/>
      <c r="K4" s="714"/>
      <c r="L4" s="714"/>
      <c r="M4" s="714"/>
      <c r="N4" s="714"/>
      <c r="O4" s="714"/>
      <c r="P4" s="714"/>
      <c r="Q4" s="714"/>
      <c r="R4" s="714"/>
      <c r="S4" s="714"/>
      <c r="T4" s="714"/>
      <c r="U4" s="714"/>
      <c r="V4" s="714"/>
      <c r="W4" s="714"/>
      <c r="X4" s="714"/>
      <c r="Y4" s="714"/>
      <c r="Z4" s="714"/>
      <c r="AA4" s="714"/>
      <c r="AB4" s="714"/>
      <c r="AC4" s="714"/>
      <c r="AD4" s="714"/>
      <c r="AE4" s="714"/>
      <c r="AF4" s="714"/>
      <c r="AG4" s="714"/>
      <c r="AH4" s="714"/>
      <c r="AI4" s="714"/>
      <c r="AJ4" s="714"/>
      <c r="AK4" s="714"/>
      <c r="AL4" s="714"/>
      <c r="AM4" s="714"/>
      <c r="AN4" s="714"/>
      <c r="AO4" s="714"/>
      <c r="AP4" s="714"/>
      <c r="AQ4" s="714"/>
      <c r="AR4" s="714"/>
      <c r="AS4" s="714"/>
      <c r="AT4" s="714"/>
      <c r="AU4" s="714"/>
      <c r="AV4" s="714"/>
      <c r="AW4" s="714"/>
      <c r="AX4" s="714"/>
      <c r="AY4" s="714"/>
      <c r="AZ4" s="91"/>
      <c r="BA4" s="91"/>
      <c r="BB4" s="91"/>
      <c r="BC4" s="91"/>
      <c r="BD4" s="91"/>
      <c r="BE4" s="92"/>
      <c r="BF4" s="92"/>
      <c r="BG4" s="92"/>
      <c r="BH4" s="92"/>
      <c r="BI4" s="92"/>
      <c r="BJ4" s="92"/>
      <c r="BK4" s="92"/>
      <c r="BL4" s="92"/>
      <c r="BM4" s="92"/>
      <c r="BN4" s="92"/>
      <c r="BO4" s="92"/>
      <c r="BP4" s="92"/>
      <c r="BQ4" s="715" t="s">
        <v>299</v>
      </c>
      <c r="BR4" s="715"/>
      <c r="BS4" s="715"/>
      <c r="BT4" s="715"/>
      <c r="BU4" s="715"/>
      <c r="BV4" s="715"/>
      <c r="BW4" s="715"/>
      <c r="BX4" s="715"/>
      <c r="BY4" s="715"/>
      <c r="BZ4" s="715"/>
      <c r="CA4" s="715"/>
      <c r="CB4" s="715"/>
      <c r="CC4" s="715"/>
      <c r="CD4" s="715"/>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93"/>
    </row>
    <row r="5" spans="1:131" s="94" customFormat="1" ht="26.25" customHeight="1" x14ac:dyDescent="0.15">
      <c r="A5" s="704" t="s">
        <v>300</v>
      </c>
      <c r="B5" s="705"/>
      <c r="C5" s="705"/>
      <c r="D5" s="705"/>
      <c r="E5" s="705"/>
      <c r="F5" s="705"/>
      <c r="G5" s="705"/>
      <c r="H5" s="705"/>
      <c r="I5" s="705"/>
      <c r="J5" s="705"/>
      <c r="K5" s="705"/>
      <c r="L5" s="705"/>
      <c r="M5" s="705"/>
      <c r="N5" s="705"/>
      <c r="O5" s="705"/>
      <c r="P5" s="706"/>
      <c r="Q5" s="700" t="s">
        <v>301</v>
      </c>
      <c r="R5" s="696"/>
      <c r="S5" s="696"/>
      <c r="T5" s="696"/>
      <c r="U5" s="697"/>
      <c r="V5" s="700" t="s">
        <v>302</v>
      </c>
      <c r="W5" s="696"/>
      <c r="X5" s="696"/>
      <c r="Y5" s="696"/>
      <c r="Z5" s="697"/>
      <c r="AA5" s="700" t="s">
        <v>303</v>
      </c>
      <c r="AB5" s="696"/>
      <c r="AC5" s="696"/>
      <c r="AD5" s="696"/>
      <c r="AE5" s="696"/>
      <c r="AF5" s="716" t="s">
        <v>304</v>
      </c>
      <c r="AG5" s="696"/>
      <c r="AH5" s="696"/>
      <c r="AI5" s="696"/>
      <c r="AJ5" s="702"/>
      <c r="AK5" s="696" t="s">
        <v>305</v>
      </c>
      <c r="AL5" s="696"/>
      <c r="AM5" s="696"/>
      <c r="AN5" s="696"/>
      <c r="AO5" s="697"/>
      <c r="AP5" s="700" t="s">
        <v>306</v>
      </c>
      <c r="AQ5" s="696"/>
      <c r="AR5" s="696"/>
      <c r="AS5" s="696"/>
      <c r="AT5" s="697"/>
      <c r="AU5" s="700" t="s">
        <v>307</v>
      </c>
      <c r="AV5" s="696"/>
      <c r="AW5" s="696"/>
      <c r="AX5" s="696"/>
      <c r="AY5" s="702"/>
      <c r="AZ5" s="91"/>
      <c r="BA5" s="91"/>
      <c r="BB5" s="91"/>
      <c r="BC5" s="91"/>
      <c r="BD5" s="91"/>
      <c r="BE5" s="92"/>
      <c r="BF5" s="92"/>
      <c r="BG5" s="92"/>
      <c r="BH5" s="92"/>
      <c r="BI5" s="92"/>
      <c r="BJ5" s="92"/>
      <c r="BK5" s="92"/>
      <c r="BL5" s="92"/>
      <c r="BM5" s="92"/>
      <c r="BN5" s="92"/>
      <c r="BO5" s="92"/>
      <c r="BP5" s="92"/>
      <c r="BQ5" s="704" t="s">
        <v>308</v>
      </c>
      <c r="BR5" s="705"/>
      <c r="BS5" s="705"/>
      <c r="BT5" s="705"/>
      <c r="BU5" s="705"/>
      <c r="BV5" s="705"/>
      <c r="BW5" s="705"/>
      <c r="BX5" s="705"/>
      <c r="BY5" s="705"/>
      <c r="BZ5" s="705"/>
      <c r="CA5" s="705"/>
      <c r="CB5" s="705"/>
      <c r="CC5" s="705"/>
      <c r="CD5" s="705"/>
      <c r="CE5" s="705"/>
      <c r="CF5" s="705"/>
      <c r="CG5" s="706"/>
      <c r="CH5" s="700" t="s">
        <v>309</v>
      </c>
      <c r="CI5" s="696"/>
      <c r="CJ5" s="696"/>
      <c r="CK5" s="696"/>
      <c r="CL5" s="697"/>
      <c r="CM5" s="700" t="s">
        <v>310</v>
      </c>
      <c r="CN5" s="696"/>
      <c r="CO5" s="696"/>
      <c r="CP5" s="696"/>
      <c r="CQ5" s="697"/>
      <c r="CR5" s="700" t="s">
        <v>311</v>
      </c>
      <c r="CS5" s="696"/>
      <c r="CT5" s="696"/>
      <c r="CU5" s="696"/>
      <c r="CV5" s="697"/>
      <c r="CW5" s="700" t="s">
        <v>312</v>
      </c>
      <c r="CX5" s="696"/>
      <c r="CY5" s="696"/>
      <c r="CZ5" s="696"/>
      <c r="DA5" s="697"/>
      <c r="DB5" s="700" t="s">
        <v>313</v>
      </c>
      <c r="DC5" s="696"/>
      <c r="DD5" s="696"/>
      <c r="DE5" s="696"/>
      <c r="DF5" s="697"/>
      <c r="DG5" s="749" t="s">
        <v>314</v>
      </c>
      <c r="DH5" s="750"/>
      <c r="DI5" s="750"/>
      <c r="DJ5" s="750"/>
      <c r="DK5" s="751"/>
      <c r="DL5" s="749" t="s">
        <v>315</v>
      </c>
      <c r="DM5" s="750"/>
      <c r="DN5" s="750"/>
      <c r="DO5" s="750"/>
      <c r="DP5" s="751"/>
      <c r="DQ5" s="700" t="s">
        <v>316</v>
      </c>
      <c r="DR5" s="696"/>
      <c r="DS5" s="696"/>
      <c r="DT5" s="696"/>
      <c r="DU5" s="697"/>
      <c r="DV5" s="700" t="s">
        <v>307</v>
      </c>
      <c r="DW5" s="696"/>
      <c r="DX5" s="696"/>
      <c r="DY5" s="696"/>
      <c r="DZ5" s="702"/>
      <c r="EA5" s="93"/>
    </row>
    <row r="6" spans="1:131" s="94" customFormat="1" ht="26.25" customHeight="1" thickBot="1" x14ac:dyDescent="0.2">
      <c r="A6" s="707"/>
      <c r="B6" s="708"/>
      <c r="C6" s="708"/>
      <c r="D6" s="708"/>
      <c r="E6" s="708"/>
      <c r="F6" s="708"/>
      <c r="G6" s="708"/>
      <c r="H6" s="708"/>
      <c r="I6" s="708"/>
      <c r="J6" s="708"/>
      <c r="K6" s="708"/>
      <c r="L6" s="708"/>
      <c r="M6" s="708"/>
      <c r="N6" s="708"/>
      <c r="O6" s="708"/>
      <c r="P6" s="709"/>
      <c r="Q6" s="701"/>
      <c r="R6" s="698"/>
      <c r="S6" s="698"/>
      <c r="T6" s="698"/>
      <c r="U6" s="699"/>
      <c r="V6" s="701"/>
      <c r="W6" s="698"/>
      <c r="X6" s="698"/>
      <c r="Y6" s="698"/>
      <c r="Z6" s="699"/>
      <c r="AA6" s="701"/>
      <c r="AB6" s="698"/>
      <c r="AC6" s="698"/>
      <c r="AD6" s="698"/>
      <c r="AE6" s="698"/>
      <c r="AF6" s="717"/>
      <c r="AG6" s="698"/>
      <c r="AH6" s="698"/>
      <c r="AI6" s="698"/>
      <c r="AJ6" s="703"/>
      <c r="AK6" s="698"/>
      <c r="AL6" s="698"/>
      <c r="AM6" s="698"/>
      <c r="AN6" s="698"/>
      <c r="AO6" s="699"/>
      <c r="AP6" s="701"/>
      <c r="AQ6" s="698"/>
      <c r="AR6" s="698"/>
      <c r="AS6" s="698"/>
      <c r="AT6" s="699"/>
      <c r="AU6" s="701"/>
      <c r="AV6" s="698"/>
      <c r="AW6" s="698"/>
      <c r="AX6" s="698"/>
      <c r="AY6" s="703"/>
      <c r="AZ6" s="91"/>
      <c r="BA6" s="91"/>
      <c r="BB6" s="91"/>
      <c r="BC6" s="91"/>
      <c r="BD6" s="91"/>
      <c r="BE6" s="92"/>
      <c r="BF6" s="92"/>
      <c r="BG6" s="92"/>
      <c r="BH6" s="92"/>
      <c r="BI6" s="92"/>
      <c r="BJ6" s="92"/>
      <c r="BK6" s="92"/>
      <c r="BL6" s="92"/>
      <c r="BM6" s="92"/>
      <c r="BN6" s="92"/>
      <c r="BO6" s="92"/>
      <c r="BP6" s="92"/>
      <c r="BQ6" s="707"/>
      <c r="BR6" s="708"/>
      <c r="BS6" s="708"/>
      <c r="BT6" s="708"/>
      <c r="BU6" s="708"/>
      <c r="BV6" s="708"/>
      <c r="BW6" s="708"/>
      <c r="BX6" s="708"/>
      <c r="BY6" s="708"/>
      <c r="BZ6" s="708"/>
      <c r="CA6" s="708"/>
      <c r="CB6" s="708"/>
      <c r="CC6" s="708"/>
      <c r="CD6" s="708"/>
      <c r="CE6" s="708"/>
      <c r="CF6" s="708"/>
      <c r="CG6" s="709"/>
      <c r="CH6" s="701"/>
      <c r="CI6" s="698"/>
      <c r="CJ6" s="698"/>
      <c r="CK6" s="698"/>
      <c r="CL6" s="699"/>
      <c r="CM6" s="701"/>
      <c r="CN6" s="698"/>
      <c r="CO6" s="698"/>
      <c r="CP6" s="698"/>
      <c r="CQ6" s="699"/>
      <c r="CR6" s="701"/>
      <c r="CS6" s="698"/>
      <c r="CT6" s="698"/>
      <c r="CU6" s="698"/>
      <c r="CV6" s="699"/>
      <c r="CW6" s="701"/>
      <c r="CX6" s="698"/>
      <c r="CY6" s="698"/>
      <c r="CZ6" s="698"/>
      <c r="DA6" s="699"/>
      <c r="DB6" s="701"/>
      <c r="DC6" s="698"/>
      <c r="DD6" s="698"/>
      <c r="DE6" s="698"/>
      <c r="DF6" s="699"/>
      <c r="DG6" s="752"/>
      <c r="DH6" s="753"/>
      <c r="DI6" s="753"/>
      <c r="DJ6" s="753"/>
      <c r="DK6" s="754"/>
      <c r="DL6" s="752"/>
      <c r="DM6" s="753"/>
      <c r="DN6" s="753"/>
      <c r="DO6" s="753"/>
      <c r="DP6" s="754"/>
      <c r="DQ6" s="701"/>
      <c r="DR6" s="698"/>
      <c r="DS6" s="698"/>
      <c r="DT6" s="698"/>
      <c r="DU6" s="699"/>
      <c r="DV6" s="701"/>
      <c r="DW6" s="698"/>
      <c r="DX6" s="698"/>
      <c r="DY6" s="698"/>
      <c r="DZ6" s="703"/>
      <c r="EA6" s="93"/>
    </row>
    <row r="7" spans="1:131" s="94" customFormat="1" ht="26.25" customHeight="1" thickTop="1" x14ac:dyDescent="0.15">
      <c r="A7" s="95">
        <v>1</v>
      </c>
      <c r="B7" s="735" t="s">
        <v>317</v>
      </c>
      <c r="C7" s="736"/>
      <c r="D7" s="736"/>
      <c r="E7" s="736"/>
      <c r="F7" s="736"/>
      <c r="G7" s="736"/>
      <c r="H7" s="736"/>
      <c r="I7" s="736"/>
      <c r="J7" s="736"/>
      <c r="K7" s="736"/>
      <c r="L7" s="736"/>
      <c r="M7" s="736"/>
      <c r="N7" s="736"/>
      <c r="O7" s="736"/>
      <c r="P7" s="737"/>
      <c r="Q7" s="738">
        <v>13414</v>
      </c>
      <c r="R7" s="739"/>
      <c r="S7" s="739"/>
      <c r="T7" s="739"/>
      <c r="U7" s="739"/>
      <c r="V7" s="739">
        <v>12420</v>
      </c>
      <c r="W7" s="739"/>
      <c r="X7" s="739"/>
      <c r="Y7" s="739"/>
      <c r="Z7" s="739"/>
      <c r="AA7" s="739">
        <v>994</v>
      </c>
      <c r="AB7" s="739"/>
      <c r="AC7" s="739"/>
      <c r="AD7" s="739"/>
      <c r="AE7" s="740"/>
      <c r="AF7" s="741">
        <v>809</v>
      </c>
      <c r="AG7" s="742"/>
      <c r="AH7" s="742"/>
      <c r="AI7" s="742"/>
      <c r="AJ7" s="743"/>
      <c r="AK7" s="744">
        <v>276</v>
      </c>
      <c r="AL7" s="745"/>
      <c r="AM7" s="745"/>
      <c r="AN7" s="745"/>
      <c r="AO7" s="745"/>
      <c r="AP7" s="745">
        <v>12983</v>
      </c>
      <c r="AQ7" s="745"/>
      <c r="AR7" s="745"/>
      <c r="AS7" s="745"/>
      <c r="AT7" s="745"/>
      <c r="AU7" s="746"/>
      <c r="AV7" s="746"/>
      <c r="AW7" s="746"/>
      <c r="AX7" s="746"/>
      <c r="AY7" s="747"/>
      <c r="AZ7" s="91"/>
      <c r="BA7" s="91"/>
      <c r="BB7" s="91"/>
      <c r="BC7" s="91"/>
      <c r="BD7" s="91"/>
      <c r="BE7" s="92"/>
      <c r="BF7" s="92"/>
      <c r="BG7" s="92"/>
      <c r="BH7" s="92"/>
      <c r="BI7" s="92"/>
      <c r="BJ7" s="92"/>
      <c r="BK7" s="92"/>
      <c r="BL7" s="92"/>
      <c r="BM7" s="92"/>
      <c r="BN7" s="92"/>
      <c r="BO7" s="92"/>
      <c r="BP7" s="92"/>
      <c r="BQ7" s="95">
        <v>1</v>
      </c>
      <c r="BR7" s="96"/>
      <c r="BS7" s="721" t="s">
        <v>318</v>
      </c>
      <c r="BT7" s="722"/>
      <c r="BU7" s="722"/>
      <c r="BV7" s="722"/>
      <c r="BW7" s="722"/>
      <c r="BX7" s="722"/>
      <c r="BY7" s="722"/>
      <c r="BZ7" s="722"/>
      <c r="CA7" s="722"/>
      <c r="CB7" s="722"/>
      <c r="CC7" s="722"/>
      <c r="CD7" s="722"/>
      <c r="CE7" s="722"/>
      <c r="CF7" s="722"/>
      <c r="CG7" s="748"/>
      <c r="CH7" s="718">
        <v>1</v>
      </c>
      <c r="CI7" s="719"/>
      <c r="CJ7" s="719"/>
      <c r="CK7" s="719"/>
      <c r="CL7" s="720"/>
      <c r="CM7" s="718">
        <v>33</v>
      </c>
      <c r="CN7" s="719"/>
      <c r="CO7" s="719"/>
      <c r="CP7" s="719"/>
      <c r="CQ7" s="720"/>
      <c r="CR7" s="718">
        <v>28</v>
      </c>
      <c r="CS7" s="719"/>
      <c r="CT7" s="719"/>
      <c r="CU7" s="719"/>
      <c r="CV7" s="720"/>
      <c r="CW7" s="718" t="s">
        <v>319</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3"/>
    </row>
    <row r="8" spans="1:131" s="94" customFormat="1" ht="26.25" customHeight="1" x14ac:dyDescent="0.15">
      <c r="A8" s="97">
        <v>2</v>
      </c>
      <c r="B8" s="724" t="s">
        <v>320</v>
      </c>
      <c r="C8" s="725"/>
      <c r="D8" s="725"/>
      <c r="E8" s="725"/>
      <c r="F8" s="725"/>
      <c r="G8" s="725"/>
      <c r="H8" s="725"/>
      <c r="I8" s="725"/>
      <c r="J8" s="725"/>
      <c r="K8" s="725"/>
      <c r="L8" s="725"/>
      <c r="M8" s="725"/>
      <c r="N8" s="725"/>
      <c r="O8" s="725"/>
      <c r="P8" s="726"/>
      <c r="Q8" s="727">
        <v>2</v>
      </c>
      <c r="R8" s="728"/>
      <c r="S8" s="728"/>
      <c r="T8" s="728"/>
      <c r="U8" s="728"/>
      <c r="V8" s="728">
        <v>0</v>
      </c>
      <c r="W8" s="728"/>
      <c r="X8" s="728"/>
      <c r="Y8" s="728"/>
      <c r="Z8" s="728"/>
      <c r="AA8" s="728">
        <v>2</v>
      </c>
      <c r="AB8" s="728"/>
      <c r="AC8" s="728"/>
      <c r="AD8" s="728"/>
      <c r="AE8" s="729"/>
      <c r="AF8" s="730">
        <v>2</v>
      </c>
      <c r="AG8" s="731"/>
      <c r="AH8" s="731"/>
      <c r="AI8" s="731"/>
      <c r="AJ8" s="732"/>
      <c r="AK8" s="733" t="s">
        <v>319</v>
      </c>
      <c r="AL8" s="734"/>
      <c r="AM8" s="734"/>
      <c r="AN8" s="734"/>
      <c r="AO8" s="734"/>
      <c r="AP8" s="734" t="s">
        <v>319</v>
      </c>
      <c r="AQ8" s="734"/>
      <c r="AR8" s="734"/>
      <c r="AS8" s="734"/>
      <c r="AT8" s="734"/>
      <c r="AU8" s="755"/>
      <c r="AV8" s="755"/>
      <c r="AW8" s="755"/>
      <c r="AX8" s="755"/>
      <c r="AY8" s="756"/>
      <c r="AZ8" s="91"/>
      <c r="BA8" s="91"/>
      <c r="BB8" s="91"/>
      <c r="BC8" s="91"/>
      <c r="BD8" s="91"/>
      <c r="BE8" s="92"/>
      <c r="BF8" s="92"/>
      <c r="BG8" s="92"/>
      <c r="BH8" s="92"/>
      <c r="BI8" s="92"/>
      <c r="BJ8" s="92"/>
      <c r="BK8" s="92"/>
      <c r="BL8" s="92"/>
      <c r="BM8" s="92"/>
      <c r="BN8" s="92"/>
      <c r="BO8" s="92"/>
      <c r="BP8" s="92"/>
      <c r="BQ8" s="97">
        <v>2</v>
      </c>
      <c r="BR8" s="98"/>
      <c r="BS8" s="757" t="s">
        <v>321</v>
      </c>
      <c r="BT8" s="758"/>
      <c r="BU8" s="758"/>
      <c r="BV8" s="758"/>
      <c r="BW8" s="758"/>
      <c r="BX8" s="758"/>
      <c r="BY8" s="758"/>
      <c r="BZ8" s="758"/>
      <c r="CA8" s="758"/>
      <c r="CB8" s="758"/>
      <c r="CC8" s="758"/>
      <c r="CD8" s="758"/>
      <c r="CE8" s="758"/>
      <c r="CF8" s="758"/>
      <c r="CG8" s="759"/>
      <c r="CH8" s="760">
        <v>0</v>
      </c>
      <c r="CI8" s="761"/>
      <c r="CJ8" s="761"/>
      <c r="CK8" s="761"/>
      <c r="CL8" s="762"/>
      <c r="CM8" s="760">
        <v>25</v>
      </c>
      <c r="CN8" s="761"/>
      <c r="CO8" s="761"/>
      <c r="CP8" s="761"/>
      <c r="CQ8" s="762"/>
      <c r="CR8" s="760">
        <v>10</v>
      </c>
      <c r="CS8" s="761"/>
      <c r="CT8" s="761"/>
      <c r="CU8" s="761"/>
      <c r="CV8" s="762"/>
      <c r="CW8" s="760" t="s">
        <v>319</v>
      </c>
      <c r="CX8" s="761"/>
      <c r="CY8" s="761"/>
      <c r="CZ8" s="761"/>
      <c r="DA8" s="762"/>
      <c r="DB8" s="760" t="s">
        <v>319</v>
      </c>
      <c r="DC8" s="761"/>
      <c r="DD8" s="761"/>
      <c r="DE8" s="761"/>
      <c r="DF8" s="762"/>
      <c r="DG8" s="760" t="s">
        <v>319</v>
      </c>
      <c r="DH8" s="761"/>
      <c r="DI8" s="761"/>
      <c r="DJ8" s="761"/>
      <c r="DK8" s="762"/>
      <c r="DL8" s="760" t="s">
        <v>319</v>
      </c>
      <c r="DM8" s="761"/>
      <c r="DN8" s="761"/>
      <c r="DO8" s="761"/>
      <c r="DP8" s="762"/>
      <c r="DQ8" s="760" t="s">
        <v>319</v>
      </c>
      <c r="DR8" s="761"/>
      <c r="DS8" s="761"/>
      <c r="DT8" s="761"/>
      <c r="DU8" s="762"/>
      <c r="DV8" s="757"/>
      <c r="DW8" s="758"/>
      <c r="DX8" s="758"/>
      <c r="DY8" s="758"/>
      <c r="DZ8" s="763"/>
      <c r="EA8" s="93"/>
    </row>
    <row r="9" spans="1:131" s="94" customFormat="1" ht="26.25" customHeight="1" x14ac:dyDescent="0.15">
      <c r="A9" s="97">
        <v>3</v>
      </c>
      <c r="B9" s="724"/>
      <c r="C9" s="725"/>
      <c r="D9" s="725"/>
      <c r="E9" s="725"/>
      <c r="F9" s="725"/>
      <c r="G9" s="725"/>
      <c r="H9" s="725"/>
      <c r="I9" s="725"/>
      <c r="J9" s="725"/>
      <c r="K9" s="725"/>
      <c r="L9" s="725"/>
      <c r="M9" s="725"/>
      <c r="N9" s="725"/>
      <c r="O9" s="725"/>
      <c r="P9" s="726"/>
      <c r="Q9" s="727"/>
      <c r="R9" s="728"/>
      <c r="S9" s="728"/>
      <c r="T9" s="728"/>
      <c r="U9" s="728"/>
      <c r="V9" s="728"/>
      <c r="W9" s="728"/>
      <c r="X9" s="728"/>
      <c r="Y9" s="728"/>
      <c r="Z9" s="728"/>
      <c r="AA9" s="728"/>
      <c r="AB9" s="728"/>
      <c r="AC9" s="728"/>
      <c r="AD9" s="728"/>
      <c r="AE9" s="729"/>
      <c r="AF9" s="730"/>
      <c r="AG9" s="731"/>
      <c r="AH9" s="731"/>
      <c r="AI9" s="731"/>
      <c r="AJ9" s="732"/>
      <c r="AK9" s="733"/>
      <c r="AL9" s="734"/>
      <c r="AM9" s="734"/>
      <c r="AN9" s="734"/>
      <c r="AO9" s="734"/>
      <c r="AP9" s="734"/>
      <c r="AQ9" s="734"/>
      <c r="AR9" s="734"/>
      <c r="AS9" s="734"/>
      <c r="AT9" s="734"/>
      <c r="AU9" s="755"/>
      <c r="AV9" s="755"/>
      <c r="AW9" s="755"/>
      <c r="AX9" s="755"/>
      <c r="AY9" s="756"/>
      <c r="AZ9" s="91"/>
      <c r="BA9" s="91"/>
      <c r="BB9" s="91"/>
      <c r="BC9" s="91"/>
      <c r="BD9" s="91"/>
      <c r="BE9" s="92"/>
      <c r="BF9" s="92"/>
      <c r="BG9" s="92"/>
      <c r="BH9" s="92"/>
      <c r="BI9" s="92"/>
      <c r="BJ9" s="92"/>
      <c r="BK9" s="92"/>
      <c r="BL9" s="92"/>
      <c r="BM9" s="92"/>
      <c r="BN9" s="92"/>
      <c r="BO9" s="92"/>
      <c r="BP9" s="92"/>
      <c r="BQ9" s="97">
        <v>3</v>
      </c>
      <c r="BR9" s="98"/>
      <c r="BS9" s="757" t="s">
        <v>322</v>
      </c>
      <c r="BT9" s="758"/>
      <c r="BU9" s="758"/>
      <c r="BV9" s="758"/>
      <c r="BW9" s="758"/>
      <c r="BX9" s="758"/>
      <c r="BY9" s="758"/>
      <c r="BZ9" s="758"/>
      <c r="CA9" s="758"/>
      <c r="CB9" s="758"/>
      <c r="CC9" s="758"/>
      <c r="CD9" s="758"/>
      <c r="CE9" s="758"/>
      <c r="CF9" s="758"/>
      <c r="CG9" s="759"/>
      <c r="CH9" s="760">
        <v>0</v>
      </c>
      <c r="CI9" s="761"/>
      <c r="CJ9" s="761"/>
      <c r="CK9" s="761"/>
      <c r="CL9" s="762"/>
      <c r="CM9" s="760">
        <v>24</v>
      </c>
      <c r="CN9" s="761"/>
      <c r="CO9" s="761"/>
      <c r="CP9" s="761"/>
      <c r="CQ9" s="762"/>
      <c r="CR9" s="760">
        <v>5</v>
      </c>
      <c r="CS9" s="761"/>
      <c r="CT9" s="761"/>
      <c r="CU9" s="761"/>
      <c r="CV9" s="762"/>
      <c r="CW9" s="760" t="s">
        <v>319</v>
      </c>
      <c r="CX9" s="761"/>
      <c r="CY9" s="761"/>
      <c r="CZ9" s="761"/>
      <c r="DA9" s="762"/>
      <c r="DB9" s="760" t="s">
        <v>319</v>
      </c>
      <c r="DC9" s="761"/>
      <c r="DD9" s="761"/>
      <c r="DE9" s="761"/>
      <c r="DF9" s="762"/>
      <c r="DG9" s="760" t="s">
        <v>319</v>
      </c>
      <c r="DH9" s="761"/>
      <c r="DI9" s="761"/>
      <c r="DJ9" s="761"/>
      <c r="DK9" s="762"/>
      <c r="DL9" s="760" t="s">
        <v>319</v>
      </c>
      <c r="DM9" s="761"/>
      <c r="DN9" s="761"/>
      <c r="DO9" s="761"/>
      <c r="DP9" s="762"/>
      <c r="DQ9" s="760" t="s">
        <v>319</v>
      </c>
      <c r="DR9" s="761"/>
      <c r="DS9" s="761"/>
      <c r="DT9" s="761"/>
      <c r="DU9" s="762"/>
      <c r="DV9" s="757"/>
      <c r="DW9" s="758"/>
      <c r="DX9" s="758"/>
      <c r="DY9" s="758"/>
      <c r="DZ9" s="763"/>
      <c r="EA9" s="93"/>
    </row>
    <row r="10" spans="1:131" s="94" customFormat="1" ht="26.25" customHeight="1" x14ac:dyDescent="0.15">
      <c r="A10" s="97">
        <v>4</v>
      </c>
      <c r="B10" s="724"/>
      <c r="C10" s="725"/>
      <c r="D10" s="725"/>
      <c r="E10" s="725"/>
      <c r="F10" s="725"/>
      <c r="G10" s="725"/>
      <c r="H10" s="725"/>
      <c r="I10" s="725"/>
      <c r="J10" s="725"/>
      <c r="K10" s="725"/>
      <c r="L10" s="725"/>
      <c r="M10" s="725"/>
      <c r="N10" s="725"/>
      <c r="O10" s="725"/>
      <c r="P10" s="726"/>
      <c r="Q10" s="727"/>
      <c r="R10" s="728"/>
      <c r="S10" s="728"/>
      <c r="T10" s="728"/>
      <c r="U10" s="728"/>
      <c r="V10" s="728"/>
      <c r="W10" s="728"/>
      <c r="X10" s="728"/>
      <c r="Y10" s="728"/>
      <c r="Z10" s="728"/>
      <c r="AA10" s="728"/>
      <c r="AB10" s="728"/>
      <c r="AC10" s="728"/>
      <c r="AD10" s="728"/>
      <c r="AE10" s="729"/>
      <c r="AF10" s="730"/>
      <c r="AG10" s="731"/>
      <c r="AH10" s="731"/>
      <c r="AI10" s="731"/>
      <c r="AJ10" s="732"/>
      <c r="AK10" s="733"/>
      <c r="AL10" s="734"/>
      <c r="AM10" s="734"/>
      <c r="AN10" s="734"/>
      <c r="AO10" s="734"/>
      <c r="AP10" s="734"/>
      <c r="AQ10" s="734"/>
      <c r="AR10" s="734"/>
      <c r="AS10" s="734"/>
      <c r="AT10" s="734"/>
      <c r="AU10" s="755"/>
      <c r="AV10" s="755"/>
      <c r="AW10" s="755"/>
      <c r="AX10" s="755"/>
      <c r="AY10" s="756"/>
      <c r="AZ10" s="91"/>
      <c r="BA10" s="91"/>
      <c r="BB10" s="91"/>
      <c r="BC10" s="91"/>
      <c r="BD10" s="91"/>
      <c r="BE10" s="92"/>
      <c r="BF10" s="92"/>
      <c r="BG10" s="92"/>
      <c r="BH10" s="92"/>
      <c r="BI10" s="92"/>
      <c r="BJ10" s="92"/>
      <c r="BK10" s="92"/>
      <c r="BL10" s="92"/>
      <c r="BM10" s="92"/>
      <c r="BN10" s="92"/>
      <c r="BO10" s="92"/>
      <c r="BP10" s="92"/>
      <c r="BQ10" s="97">
        <v>4</v>
      </c>
      <c r="BR10" s="98"/>
      <c r="BS10" s="757" t="s">
        <v>323</v>
      </c>
      <c r="BT10" s="758"/>
      <c r="BU10" s="758"/>
      <c r="BV10" s="758"/>
      <c r="BW10" s="758"/>
      <c r="BX10" s="758"/>
      <c r="BY10" s="758"/>
      <c r="BZ10" s="758"/>
      <c r="CA10" s="758"/>
      <c r="CB10" s="758"/>
      <c r="CC10" s="758"/>
      <c r="CD10" s="758"/>
      <c r="CE10" s="758"/>
      <c r="CF10" s="758"/>
      <c r="CG10" s="759"/>
      <c r="CH10" s="760">
        <v>0</v>
      </c>
      <c r="CI10" s="761"/>
      <c r="CJ10" s="761"/>
      <c r="CK10" s="761"/>
      <c r="CL10" s="762"/>
      <c r="CM10" s="760">
        <v>104</v>
      </c>
      <c r="CN10" s="761"/>
      <c r="CO10" s="761"/>
      <c r="CP10" s="761"/>
      <c r="CQ10" s="762"/>
      <c r="CR10" s="760">
        <v>33</v>
      </c>
      <c r="CS10" s="761"/>
      <c r="CT10" s="761"/>
      <c r="CU10" s="761"/>
      <c r="CV10" s="762"/>
      <c r="CW10" s="760" t="s">
        <v>319</v>
      </c>
      <c r="CX10" s="761"/>
      <c r="CY10" s="761"/>
      <c r="CZ10" s="761"/>
      <c r="DA10" s="762"/>
      <c r="DB10" s="760" t="s">
        <v>319</v>
      </c>
      <c r="DC10" s="761"/>
      <c r="DD10" s="761"/>
      <c r="DE10" s="761"/>
      <c r="DF10" s="762"/>
      <c r="DG10" s="760" t="s">
        <v>319</v>
      </c>
      <c r="DH10" s="761"/>
      <c r="DI10" s="761"/>
      <c r="DJ10" s="761"/>
      <c r="DK10" s="762"/>
      <c r="DL10" s="760" t="s">
        <v>319</v>
      </c>
      <c r="DM10" s="761"/>
      <c r="DN10" s="761"/>
      <c r="DO10" s="761"/>
      <c r="DP10" s="762"/>
      <c r="DQ10" s="760" t="s">
        <v>319</v>
      </c>
      <c r="DR10" s="761"/>
      <c r="DS10" s="761"/>
      <c r="DT10" s="761"/>
      <c r="DU10" s="762"/>
      <c r="DV10" s="757"/>
      <c r="DW10" s="758"/>
      <c r="DX10" s="758"/>
      <c r="DY10" s="758"/>
      <c r="DZ10" s="763"/>
      <c r="EA10" s="93"/>
    </row>
    <row r="11" spans="1:131" s="94" customFormat="1" ht="26.25" customHeight="1" x14ac:dyDescent="0.15">
      <c r="A11" s="97">
        <v>5</v>
      </c>
      <c r="B11" s="724"/>
      <c r="C11" s="725"/>
      <c r="D11" s="725"/>
      <c r="E11" s="725"/>
      <c r="F11" s="725"/>
      <c r="G11" s="725"/>
      <c r="H11" s="725"/>
      <c r="I11" s="725"/>
      <c r="J11" s="725"/>
      <c r="K11" s="725"/>
      <c r="L11" s="725"/>
      <c r="M11" s="725"/>
      <c r="N11" s="725"/>
      <c r="O11" s="725"/>
      <c r="P11" s="726"/>
      <c r="Q11" s="727"/>
      <c r="R11" s="728"/>
      <c r="S11" s="728"/>
      <c r="T11" s="728"/>
      <c r="U11" s="728"/>
      <c r="V11" s="728"/>
      <c r="W11" s="728"/>
      <c r="X11" s="728"/>
      <c r="Y11" s="728"/>
      <c r="Z11" s="728"/>
      <c r="AA11" s="728"/>
      <c r="AB11" s="728"/>
      <c r="AC11" s="728"/>
      <c r="AD11" s="728"/>
      <c r="AE11" s="729"/>
      <c r="AF11" s="730"/>
      <c r="AG11" s="731"/>
      <c r="AH11" s="731"/>
      <c r="AI11" s="731"/>
      <c r="AJ11" s="732"/>
      <c r="AK11" s="733"/>
      <c r="AL11" s="734"/>
      <c r="AM11" s="734"/>
      <c r="AN11" s="734"/>
      <c r="AO11" s="734"/>
      <c r="AP11" s="734"/>
      <c r="AQ11" s="734"/>
      <c r="AR11" s="734"/>
      <c r="AS11" s="734"/>
      <c r="AT11" s="734"/>
      <c r="AU11" s="755"/>
      <c r="AV11" s="755"/>
      <c r="AW11" s="755"/>
      <c r="AX11" s="755"/>
      <c r="AY11" s="756"/>
      <c r="AZ11" s="91"/>
      <c r="BA11" s="91"/>
      <c r="BB11" s="91"/>
      <c r="BC11" s="91"/>
      <c r="BD11" s="91"/>
      <c r="BE11" s="92"/>
      <c r="BF11" s="92"/>
      <c r="BG11" s="92"/>
      <c r="BH11" s="92"/>
      <c r="BI11" s="92"/>
      <c r="BJ11" s="92"/>
      <c r="BK11" s="92"/>
      <c r="BL11" s="92"/>
      <c r="BM11" s="92"/>
      <c r="BN11" s="92"/>
      <c r="BO11" s="92"/>
      <c r="BP11" s="92"/>
      <c r="BQ11" s="97">
        <v>5</v>
      </c>
      <c r="BR11" s="98"/>
      <c r="BS11" s="757"/>
      <c r="BT11" s="758"/>
      <c r="BU11" s="758"/>
      <c r="BV11" s="758"/>
      <c r="BW11" s="758"/>
      <c r="BX11" s="758"/>
      <c r="BY11" s="758"/>
      <c r="BZ11" s="758"/>
      <c r="CA11" s="758"/>
      <c r="CB11" s="758"/>
      <c r="CC11" s="758"/>
      <c r="CD11" s="758"/>
      <c r="CE11" s="758"/>
      <c r="CF11" s="758"/>
      <c r="CG11" s="759"/>
      <c r="CH11" s="760"/>
      <c r="CI11" s="761"/>
      <c r="CJ11" s="761"/>
      <c r="CK11" s="761"/>
      <c r="CL11" s="762"/>
      <c r="CM11" s="760"/>
      <c r="CN11" s="761"/>
      <c r="CO11" s="761"/>
      <c r="CP11" s="761"/>
      <c r="CQ11" s="762"/>
      <c r="CR11" s="760"/>
      <c r="CS11" s="761"/>
      <c r="CT11" s="761"/>
      <c r="CU11" s="761"/>
      <c r="CV11" s="762"/>
      <c r="CW11" s="760"/>
      <c r="CX11" s="761"/>
      <c r="CY11" s="761"/>
      <c r="CZ11" s="761"/>
      <c r="DA11" s="762"/>
      <c r="DB11" s="760"/>
      <c r="DC11" s="761"/>
      <c r="DD11" s="761"/>
      <c r="DE11" s="761"/>
      <c r="DF11" s="762"/>
      <c r="DG11" s="760"/>
      <c r="DH11" s="761"/>
      <c r="DI11" s="761"/>
      <c r="DJ11" s="761"/>
      <c r="DK11" s="762"/>
      <c r="DL11" s="760"/>
      <c r="DM11" s="761"/>
      <c r="DN11" s="761"/>
      <c r="DO11" s="761"/>
      <c r="DP11" s="762"/>
      <c r="DQ11" s="760"/>
      <c r="DR11" s="761"/>
      <c r="DS11" s="761"/>
      <c r="DT11" s="761"/>
      <c r="DU11" s="762"/>
      <c r="DV11" s="757"/>
      <c r="DW11" s="758"/>
      <c r="DX11" s="758"/>
      <c r="DY11" s="758"/>
      <c r="DZ11" s="763"/>
      <c r="EA11" s="93"/>
    </row>
    <row r="12" spans="1:131" s="94" customFormat="1" ht="26.25" customHeight="1" x14ac:dyDescent="0.15">
      <c r="A12" s="97">
        <v>6</v>
      </c>
      <c r="B12" s="724"/>
      <c r="C12" s="725"/>
      <c r="D12" s="725"/>
      <c r="E12" s="725"/>
      <c r="F12" s="725"/>
      <c r="G12" s="725"/>
      <c r="H12" s="725"/>
      <c r="I12" s="725"/>
      <c r="J12" s="725"/>
      <c r="K12" s="725"/>
      <c r="L12" s="725"/>
      <c r="M12" s="725"/>
      <c r="N12" s="725"/>
      <c r="O12" s="725"/>
      <c r="P12" s="726"/>
      <c r="Q12" s="727"/>
      <c r="R12" s="728"/>
      <c r="S12" s="728"/>
      <c r="T12" s="728"/>
      <c r="U12" s="728"/>
      <c r="V12" s="728"/>
      <c r="W12" s="728"/>
      <c r="X12" s="728"/>
      <c r="Y12" s="728"/>
      <c r="Z12" s="728"/>
      <c r="AA12" s="728"/>
      <c r="AB12" s="728"/>
      <c r="AC12" s="728"/>
      <c r="AD12" s="728"/>
      <c r="AE12" s="729"/>
      <c r="AF12" s="730"/>
      <c r="AG12" s="731"/>
      <c r="AH12" s="731"/>
      <c r="AI12" s="731"/>
      <c r="AJ12" s="732"/>
      <c r="AK12" s="733"/>
      <c r="AL12" s="734"/>
      <c r="AM12" s="734"/>
      <c r="AN12" s="734"/>
      <c r="AO12" s="734"/>
      <c r="AP12" s="734"/>
      <c r="AQ12" s="734"/>
      <c r="AR12" s="734"/>
      <c r="AS12" s="734"/>
      <c r="AT12" s="734"/>
      <c r="AU12" s="755"/>
      <c r="AV12" s="755"/>
      <c r="AW12" s="755"/>
      <c r="AX12" s="755"/>
      <c r="AY12" s="756"/>
      <c r="AZ12" s="91"/>
      <c r="BA12" s="91"/>
      <c r="BB12" s="91"/>
      <c r="BC12" s="91"/>
      <c r="BD12" s="91"/>
      <c r="BE12" s="92"/>
      <c r="BF12" s="92"/>
      <c r="BG12" s="92"/>
      <c r="BH12" s="92"/>
      <c r="BI12" s="92"/>
      <c r="BJ12" s="92"/>
      <c r="BK12" s="92"/>
      <c r="BL12" s="92"/>
      <c r="BM12" s="92"/>
      <c r="BN12" s="92"/>
      <c r="BO12" s="92"/>
      <c r="BP12" s="92"/>
      <c r="BQ12" s="97">
        <v>6</v>
      </c>
      <c r="BR12" s="98"/>
      <c r="BS12" s="757"/>
      <c r="BT12" s="758"/>
      <c r="BU12" s="758"/>
      <c r="BV12" s="758"/>
      <c r="BW12" s="758"/>
      <c r="BX12" s="758"/>
      <c r="BY12" s="758"/>
      <c r="BZ12" s="758"/>
      <c r="CA12" s="758"/>
      <c r="CB12" s="758"/>
      <c r="CC12" s="758"/>
      <c r="CD12" s="758"/>
      <c r="CE12" s="758"/>
      <c r="CF12" s="758"/>
      <c r="CG12" s="759"/>
      <c r="CH12" s="760"/>
      <c r="CI12" s="761"/>
      <c r="CJ12" s="761"/>
      <c r="CK12" s="761"/>
      <c r="CL12" s="762"/>
      <c r="CM12" s="760"/>
      <c r="CN12" s="761"/>
      <c r="CO12" s="761"/>
      <c r="CP12" s="761"/>
      <c r="CQ12" s="762"/>
      <c r="CR12" s="760"/>
      <c r="CS12" s="761"/>
      <c r="CT12" s="761"/>
      <c r="CU12" s="761"/>
      <c r="CV12" s="762"/>
      <c r="CW12" s="760"/>
      <c r="CX12" s="761"/>
      <c r="CY12" s="761"/>
      <c r="CZ12" s="761"/>
      <c r="DA12" s="762"/>
      <c r="DB12" s="760"/>
      <c r="DC12" s="761"/>
      <c r="DD12" s="761"/>
      <c r="DE12" s="761"/>
      <c r="DF12" s="762"/>
      <c r="DG12" s="760"/>
      <c r="DH12" s="761"/>
      <c r="DI12" s="761"/>
      <c r="DJ12" s="761"/>
      <c r="DK12" s="762"/>
      <c r="DL12" s="760"/>
      <c r="DM12" s="761"/>
      <c r="DN12" s="761"/>
      <c r="DO12" s="761"/>
      <c r="DP12" s="762"/>
      <c r="DQ12" s="760"/>
      <c r="DR12" s="761"/>
      <c r="DS12" s="761"/>
      <c r="DT12" s="761"/>
      <c r="DU12" s="762"/>
      <c r="DV12" s="757"/>
      <c r="DW12" s="758"/>
      <c r="DX12" s="758"/>
      <c r="DY12" s="758"/>
      <c r="DZ12" s="763"/>
      <c r="EA12" s="93"/>
    </row>
    <row r="13" spans="1:131" s="94" customFormat="1" ht="26.25" customHeight="1" x14ac:dyDescent="0.15">
      <c r="A13" s="97">
        <v>7</v>
      </c>
      <c r="B13" s="724"/>
      <c r="C13" s="725"/>
      <c r="D13" s="725"/>
      <c r="E13" s="725"/>
      <c r="F13" s="725"/>
      <c r="G13" s="725"/>
      <c r="H13" s="725"/>
      <c r="I13" s="725"/>
      <c r="J13" s="725"/>
      <c r="K13" s="725"/>
      <c r="L13" s="725"/>
      <c r="M13" s="725"/>
      <c r="N13" s="725"/>
      <c r="O13" s="725"/>
      <c r="P13" s="726"/>
      <c r="Q13" s="727"/>
      <c r="R13" s="728"/>
      <c r="S13" s="728"/>
      <c r="T13" s="728"/>
      <c r="U13" s="728"/>
      <c r="V13" s="728"/>
      <c r="W13" s="728"/>
      <c r="X13" s="728"/>
      <c r="Y13" s="728"/>
      <c r="Z13" s="728"/>
      <c r="AA13" s="728"/>
      <c r="AB13" s="728"/>
      <c r="AC13" s="728"/>
      <c r="AD13" s="728"/>
      <c r="AE13" s="729"/>
      <c r="AF13" s="730"/>
      <c r="AG13" s="731"/>
      <c r="AH13" s="731"/>
      <c r="AI13" s="731"/>
      <c r="AJ13" s="732"/>
      <c r="AK13" s="733"/>
      <c r="AL13" s="734"/>
      <c r="AM13" s="734"/>
      <c r="AN13" s="734"/>
      <c r="AO13" s="734"/>
      <c r="AP13" s="734"/>
      <c r="AQ13" s="734"/>
      <c r="AR13" s="734"/>
      <c r="AS13" s="734"/>
      <c r="AT13" s="734"/>
      <c r="AU13" s="755"/>
      <c r="AV13" s="755"/>
      <c r="AW13" s="755"/>
      <c r="AX13" s="755"/>
      <c r="AY13" s="756"/>
      <c r="AZ13" s="91"/>
      <c r="BA13" s="91"/>
      <c r="BB13" s="91"/>
      <c r="BC13" s="91"/>
      <c r="BD13" s="91"/>
      <c r="BE13" s="92"/>
      <c r="BF13" s="92"/>
      <c r="BG13" s="92"/>
      <c r="BH13" s="92"/>
      <c r="BI13" s="92"/>
      <c r="BJ13" s="92"/>
      <c r="BK13" s="92"/>
      <c r="BL13" s="92"/>
      <c r="BM13" s="92"/>
      <c r="BN13" s="92"/>
      <c r="BO13" s="92"/>
      <c r="BP13" s="92"/>
      <c r="BQ13" s="97">
        <v>7</v>
      </c>
      <c r="BR13" s="98"/>
      <c r="BS13" s="757"/>
      <c r="BT13" s="758"/>
      <c r="BU13" s="758"/>
      <c r="BV13" s="758"/>
      <c r="BW13" s="758"/>
      <c r="BX13" s="758"/>
      <c r="BY13" s="758"/>
      <c r="BZ13" s="758"/>
      <c r="CA13" s="758"/>
      <c r="CB13" s="758"/>
      <c r="CC13" s="758"/>
      <c r="CD13" s="758"/>
      <c r="CE13" s="758"/>
      <c r="CF13" s="758"/>
      <c r="CG13" s="759"/>
      <c r="CH13" s="760"/>
      <c r="CI13" s="761"/>
      <c r="CJ13" s="761"/>
      <c r="CK13" s="761"/>
      <c r="CL13" s="762"/>
      <c r="CM13" s="760"/>
      <c r="CN13" s="761"/>
      <c r="CO13" s="761"/>
      <c r="CP13" s="761"/>
      <c r="CQ13" s="762"/>
      <c r="CR13" s="760"/>
      <c r="CS13" s="761"/>
      <c r="CT13" s="761"/>
      <c r="CU13" s="761"/>
      <c r="CV13" s="762"/>
      <c r="CW13" s="760"/>
      <c r="CX13" s="761"/>
      <c r="CY13" s="761"/>
      <c r="CZ13" s="761"/>
      <c r="DA13" s="762"/>
      <c r="DB13" s="760"/>
      <c r="DC13" s="761"/>
      <c r="DD13" s="761"/>
      <c r="DE13" s="761"/>
      <c r="DF13" s="762"/>
      <c r="DG13" s="760"/>
      <c r="DH13" s="761"/>
      <c r="DI13" s="761"/>
      <c r="DJ13" s="761"/>
      <c r="DK13" s="762"/>
      <c r="DL13" s="760"/>
      <c r="DM13" s="761"/>
      <c r="DN13" s="761"/>
      <c r="DO13" s="761"/>
      <c r="DP13" s="762"/>
      <c r="DQ13" s="760"/>
      <c r="DR13" s="761"/>
      <c r="DS13" s="761"/>
      <c r="DT13" s="761"/>
      <c r="DU13" s="762"/>
      <c r="DV13" s="757"/>
      <c r="DW13" s="758"/>
      <c r="DX13" s="758"/>
      <c r="DY13" s="758"/>
      <c r="DZ13" s="763"/>
      <c r="EA13" s="93"/>
    </row>
    <row r="14" spans="1:131" s="94" customFormat="1" ht="26.25" customHeight="1" x14ac:dyDescent="0.15">
      <c r="A14" s="97">
        <v>8</v>
      </c>
      <c r="B14" s="724"/>
      <c r="C14" s="725"/>
      <c r="D14" s="725"/>
      <c r="E14" s="725"/>
      <c r="F14" s="725"/>
      <c r="G14" s="725"/>
      <c r="H14" s="725"/>
      <c r="I14" s="725"/>
      <c r="J14" s="725"/>
      <c r="K14" s="725"/>
      <c r="L14" s="725"/>
      <c r="M14" s="725"/>
      <c r="N14" s="725"/>
      <c r="O14" s="725"/>
      <c r="P14" s="726"/>
      <c r="Q14" s="727"/>
      <c r="R14" s="728"/>
      <c r="S14" s="728"/>
      <c r="T14" s="728"/>
      <c r="U14" s="728"/>
      <c r="V14" s="728"/>
      <c r="W14" s="728"/>
      <c r="X14" s="728"/>
      <c r="Y14" s="728"/>
      <c r="Z14" s="728"/>
      <c r="AA14" s="728"/>
      <c r="AB14" s="728"/>
      <c r="AC14" s="728"/>
      <c r="AD14" s="728"/>
      <c r="AE14" s="729"/>
      <c r="AF14" s="730"/>
      <c r="AG14" s="731"/>
      <c r="AH14" s="731"/>
      <c r="AI14" s="731"/>
      <c r="AJ14" s="732"/>
      <c r="AK14" s="733"/>
      <c r="AL14" s="734"/>
      <c r="AM14" s="734"/>
      <c r="AN14" s="734"/>
      <c r="AO14" s="734"/>
      <c r="AP14" s="734"/>
      <c r="AQ14" s="734"/>
      <c r="AR14" s="734"/>
      <c r="AS14" s="734"/>
      <c r="AT14" s="734"/>
      <c r="AU14" s="755"/>
      <c r="AV14" s="755"/>
      <c r="AW14" s="755"/>
      <c r="AX14" s="755"/>
      <c r="AY14" s="756"/>
      <c r="AZ14" s="91"/>
      <c r="BA14" s="91"/>
      <c r="BB14" s="91"/>
      <c r="BC14" s="91"/>
      <c r="BD14" s="91"/>
      <c r="BE14" s="92"/>
      <c r="BF14" s="92"/>
      <c r="BG14" s="92"/>
      <c r="BH14" s="92"/>
      <c r="BI14" s="92"/>
      <c r="BJ14" s="92"/>
      <c r="BK14" s="92"/>
      <c r="BL14" s="92"/>
      <c r="BM14" s="92"/>
      <c r="BN14" s="92"/>
      <c r="BO14" s="92"/>
      <c r="BP14" s="92"/>
      <c r="BQ14" s="97">
        <v>8</v>
      </c>
      <c r="BR14" s="98"/>
      <c r="BS14" s="757"/>
      <c r="BT14" s="758"/>
      <c r="BU14" s="758"/>
      <c r="BV14" s="758"/>
      <c r="BW14" s="758"/>
      <c r="BX14" s="758"/>
      <c r="BY14" s="758"/>
      <c r="BZ14" s="758"/>
      <c r="CA14" s="758"/>
      <c r="CB14" s="758"/>
      <c r="CC14" s="758"/>
      <c r="CD14" s="758"/>
      <c r="CE14" s="758"/>
      <c r="CF14" s="758"/>
      <c r="CG14" s="759"/>
      <c r="CH14" s="760"/>
      <c r="CI14" s="761"/>
      <c r="CJ14" s="761"/>
      <c r="CK14" s="761"/>
      <c r="CL14" s="762"/>
      <c r="CM14" s="760"/>
      <c r="CN14" s="761"/>
      <c r="CO14" s="761"/>
      <c r="CP14" s="761"/>
      <c r="CQ14" s="762"/>
      <c r="CR14" s="760"/>
      <c r="CS14" s="761"/>
      <c r="CT14" s="761"/>
      <c r="CU14" s="761"/>
      <c r="CV14" s="762"/>
      <c r="CW14" s="760"/>
      <c r="CX14" s="761"/>
      <c r="CY14" s="761"/>
      <c r="CZ14" s="761"/>
      <c r="DA14" s="762"/>
      <c r="DB14" s="760"/>
      <c r="DC14" s="761"/>
      <c r="DD14" s="761"/>
      <c r="DE14" s="761"/>
      <c r="DF14" s="762"/>
      <c r="DG14" s="760"/>
      <c r="DH14" s="761"/>
      <c r="DI14" s="761"/>
      <c r="DJ14" s="761"/>
      <c r="DK14" s="762"/>
      <c r="DL14" s="760"/>
      <c r="DM14" s="761"/>
      <c r="DN14" s="761"/>
      <c r="DO14" s="761"/>
      <c r="DP14" s="762"/>
      <c r="DQ14" s="760"/>
      <c r="DR14" s="761"/>
      <c r="DS14" s="761"/>
      <c r="DT14" s="761"/>
      <c r="DU14" s="762"/>
      <c r="DV14" s="757"/>
      <c r="DW14" s="758"/>
      <c r="DX14" s="758"/>
      <c r="DY14" s="758"/>
      <c r="DZ14" s="763"/>
      <c r="EA14" s="93"/>
    </row>
    <row r="15" spans="1:131" s="94" customFormat="1" ht="26.25" customHeight="1" x14ac:dyDescent="0.15">
      <c r="A15" s="97">
        <v>9</v>
      </c>
      <c r="B15" s="724"/>
      <c r="C15" s="725"/>
      <c r="D15" s="725"/>
      <c r="E15" s="725"/>
      <c r="F15" s="725"/>
      <c r="G15" s="725"/>
      <c r="H15" s="725"/>
      <c r="I15" s="725"/>
      <c r="J15" s="725"/>
      <c r="K15" s="725"/>
      <c r="L15" s="725"/>
      <c r="M15" s="725"/>
      <c r="N15" s="725"/>
      <c r="O15" s="725"/>
      <c r="P15" s="726"/>
      <c r="Q15" s="727"/>
      <c r="R15" s="728"/>
      <c r="S15" s="728"/>
      <c r="T15" s="728"/>
      <c r="U15" s="728"/>
      <c r="V15" s="728"/>
      <c r="W15" s="728"/>
      <c r="X15" s="728"/>
      <c r="Y15" s="728"/>
      <c r="Z15" s="728"/>
      <c r="AA15" s="728"/>
      <c r="AB15" s="728"/>
      <c r="AC15" s="728"/>
      <c r="AD15" s="728"/>
      <c r="AE15" s="729"/>
      <c r="AF15" s="730"/>
      <c r="AG15" s="731"/>
      <c r="AH15" s="731"/>
      <c r="AI15" s="731"/>
      <c r="AJ15" s="732"/>
      <c r="AK15" s="733"/>
      <c r="AL15" s="734"/>
      <c r="AM15" s="734"/>
      <c r="AN15" s="734"/>
      <c r="AO15" s="734"/>
      <c r="AP15" s="734"/>
      <c r="AQ15" s="734"/>
      <c r="AR15" s="734"/>
      <c r="AS15" s="734"/>
      <c r="AT15" s="734"/>
      <c r="AU15" s="755"/>
      <c r="AV15" s="755"/>
      <c r="AW15" s="755"/>
      <c r="AX15" s="755"/>
      <c r="AY15" s="756"/>
      <c r="AZ15" s="91"/>
      <c r="BA15" s="91"/>
      <c r="BB15" s="91"/>
      <c r="BC15" s="91"/>
      <c r="BD15" s="91"/>
      <c r="BE15" s="92"/>
      <c r="BF15" s="92"/>
      <c r="BG15" s="92"/>
      <c r="BH15" s="92"/>
      <c r="BI15" s="92"/>
      <c r="BJ15" s="92"/>
      <c r="BK15" s="92"/>
      <c r="BL15" s="92"/>
      <c r="BM15" s="92"/>
      <c r="BN15" s="92"/>
      <c r="BO15" s="92"/>
      <c r="BP15" s="92"/>
      <c r="BQ15" s="97">
        <v>9</v>
      </c>
      <c r="BR15" s="98"/>
      <c r="BS15" s="757"/>
      <c r="BT15" s="758"/>
      <c r="BU15" s="758"/>
      <c r="BV15" s="758"/>
      <c r="BW15" s="758"/>
      <c r="BX15" s="758"/>
      <c r="BY15" s="758"/>
      <c r="BZ15" s="758"/>
      <c r="CA15" s="758"/>
      <c r="CB15" s="758"/>
      <c r="CC15" s="758"/>
      <c r="CD15" s="758"/>
      <c r="CE15" s="758"/>
      <c r="CF15" s="758"/>
      <c r="CG15" s="759"/>
      <c r="CH15" s="760"/>
      <c r="CI15" s="761"/>
      <c r="CJ15" s="761"/>
      <c r="CK15" s="761"/>
      <c r="CL15" s="762"/>
      <c r="CM15" s="760"/>
      <c r="CN15" s="761"/>
      <c r="CO15" s="761"/>
      <c r="CP15" s="761"/>
      <c r="CQ15" s="762"/>
      <c r="CR15" s="760"/>
      <c r="CS15" s="761"/>
      <c r="CT15" s="761"/>
      <c r="CU15" s="761"/>
      <c r="CV15" s="762"/>
      <c r="CW15" s="760"/>
      <c r="CX15" s="761"/>
      <c r="CY15" s="761"/>
      <c r="CZ15" s="761"/>
      <c r="DA15" s="762"/>
      <c r="DB15" s="760"/>
      <c r="DC15" s="761"/>
      <c r="DD15" s="761"/>
      <c r="DE15" s="761"/>
      <c r="DF15" s="762"/>
      <c r="DG15" s="760"/>
      <c r="DH15" s="761"/>
      <c r="DI15" s="761"/>
      <c r="DJ15" s="761"/>
      <c r="DK15" s="762"/>
      <c r="DL15" s="760"/>
      <c r="DM15" s="761"/>
      <c r="DN15" s="761"/>
      <c r="DO15" s="761"/>
      <c r="DP15" s="762"/>
      <c r="DQ15" s="760"/>
      <c r="DR15" s="761"/>
      <c r="DS15" s="761"/>
      <c r="DT15" s="761"/>
      <c r="DU15" s="762"/>
      <c r="DV15" s="757"/>
      <c r="DW15" s="758"/>
      <c r="DX15" s="758"/>
      <c r="DY15" s="758"/>
      <c r="DZ15" s="763"/>
      <c r="EA15" s="93"/>
    </row>
    <row r="16" spans="1:131" s="94" customFormat="1" ht="26.25" customHeight="1" x14ac:dyDescent="0.15">
      <c r="A16" s="97">
        <v>10</v>
      </c>
      <c r="B16" s="724"/>
      <c r="C16" s="725"/>
      <c r="D16" s="725"/>
      <c r="E16" s="725"/>
      <c r="F16" s="725"/>
      <c r="G16" s="725"/>
      <c r="H16" s="725"/>
      <c r="I16" s="725"/>
      <c r="J16" s="725"/>
      <c r="K16" s="725"/>
      <c r="L16" s="725"/>
      <c r="M16" s="725"/>
      <c r="N16" s="725"/>
      <c r="O16" s="725"/>
      <c r="P16" s="726"/>
      <c r="Q16" s="727"/>
      <c r="R16" s="728"/>
      <c r="S16" s="728"/>
      <c r="T16" s="728"/>
      <c r="U16" s="728"/>
      <c r="V16" s="728"/>
      <c r="W16" s="728"/>
      <c r="X16" s="728"/>
      <c r="Y16" s="728"/>
      <c r="Z16" s="728"/>
      <c r="AA16" s="728"/>
      <c r="AB16" s="728"/>
      <c r="AC16" s="728"/>
      <c r="AD16" s="728"/>
      <c r="AE16" s="729"/>
      <c r="AF16" s="730"/>
      <c r="AG16" s="731"/>
      <c r="AH16" s="731"/>
      <c r="AI16" s="731"/>
      <c r="AJ16" s="732"/>
      <c r="AK16" s="733"/>
      <c r="AL16" s="734"/>
      <c r="AM16" s="734"/>
      <c r="AN16" s="734"/>
      <c r="AO16" s="734"/>
      <c r="AP16" s="734"/>
      <c r="AQ16" s="734"/>
      <c r="AR16" s="734"/>
      <c r="AS16" s="734"/>
      <c r="AT16" s="734"/>
      <c r="AU16" s="755"/>
      <c r="AV16" s="755"/>
      <c r="AW16" s="755"/>
      <c r="AX16" s="755"/>
      <c r="AY16" s="756"/>
      <c r="AZ16" s="91"/>
      <c r="BA16" s="91"/>
      <c r="BB16" s="91"/>
      <c r="BC16" s="91"/>
      <c r="BD16" s="91"/>
      <c r="BE16" s="92"/>
      <c r="BF16" s="92"/>
      <c r="BG16" s="92"/>
      <c r="BH16" s="92"/>
      <c r="BI16" s="92"/>
      <c r="BJ16" s="92"/>
      <c r="BK16" s="92"/>
      <c r="BL16" s="92"/>
      <c r="BM16" s="92"/>
      <c r="BN16" s="92"/>
      <c r="BO16" s="92"/>
      <c r="BP16" s="92"/>
      <c r="BQ16" s="97">
        <v>10</v>
      </c>
      <c r="BR16" s="98"/>
      <c r="BS16" s="757"/>
      <c r="BT16" s="758"/>
      <c r="BU16" s="758"/>
      <c r="BV16" s="758"/>
      <c r="BW16" s="758"/>
      <c r="BX16" s="758"/>
      <c r="BY16" s="758"/>
      <c r="BZ16" s="758"/>
      <c r="CA16" s="758"/>
      <c r="CB16" s="758"/>
      <c r="CC16" s="758"/>
      <c r="CD16" s="758"/>
      <c r="CE16" s="758"/>
      <c r="CF16" s="758"/>
      <c r="CG16" s="759"/>
      <c r="CH16" s="760"/>
      <c r="CI16" s="761"/>
      <c r="CJ16" s="761"/>
      <c r="CK16" s="761"/>
      <c r="CL16" s="762"/>
      <c r="CM16" s="760"/>
      <c r="CN16" s="761"/>
      <c r="CO16" s="761"/>
      <c r="CP16" s="761"/>
      <c r="CQ16" s="762"/>
      <c r="CR16" s="760"/>
      <c r="CS16" s="761"/>
      <c r="CT16" s="761"/>
      <c r="CU16" s="761"/>
      <c r="CV16" s="762"/>
      <c r="CW16" s="760"/>
      <c r="CX16" s="761"/>
      <c r="CY16" s="761"/>
      <c r="CZ16" s="761"/>
      <c r="DA16" s="762"/>
      <c r="DB16" s="760"/>
      <c r="DC16" s="761"/>
      <c r="DD16" s="761"/>
      <c r="DE16" s="761"/>
      <c r="DF16" s="762"/>
      <c r="DG16" s="760"/>
      <c r="DH16" s="761"/>
      <c r="DI16" s="761"/>
      <c r="DJ16" s="761"/>
      <c r="DK16" s="762"/>
      <c r="DL16" s="760"/>
      <c r="DM16" s="761"/>
      <c r="DN16" s="761"/>
      <c r="DO16" s="761"/>
      <c r="DP16" s="762"/>
      <c r="DQ16" s="760"/>
      <c r="DR16" s="761"/>
      <c r="DS16" s="761"/>
      <c r="DT16" s="761"/>
      <c r="DU16" s="762"/>
      <c r="DV16" s="757"/>
      <c r="DW16" s="758"/>
      <c r="DX16" s="758"/>
      <c r="DY16" s="758"/>
      <c r="DZ16" s="763"/>
      <c r="EA16" s="93"/>
    </row>
    <row r="17" spans="1:131" s="94" customFormat="1" ht="26.25" customHeight="1" x14ac:dyDescent="0.15">
      <c r="A17" s="97">
        <v>11</v>
      </c>
      <c r="B17" s="724"/>
      <c r="C17" s="725"/>
      <c r="D17" s="725"/>
      <c r="E17" s="725"/>
      <c r="F17" s="725"/>
      <c r="G17" s="725"/>
      <c r="H17" s="725"/>
      <c r="I17" s="725"/>
      <c r="J17" s="725"/>
      <c r="K17" s="725"/>
      <c r="L17" s="725"/>
      <c r="M17" s="725"/>
      <c r="N17" s="725"/>
      <c r="O17" s="725"/>
      <c r="P17" s="726"/>
      <c r="Q17" s="727"/>
      <c r="R17" s="728"/>
      <c r="S17" s="728"/>
      <c r="T17" s="728"/>
      <c r="U17" s="728"/>
      <c r="V17" s="728"/>
      <c r="W17" s="728"/>
      <c r="X17" s="728"/>
      <c r="Y17" s="728"/>
      <c r="Z17" s="728"/>
      <c r="AA17" s="728"/>
      <c r="AB17" s="728"/>
      <c r="AC17" s="728"/>
      <c r="AD17" s="728"/>
      <c r="AE17" s="729"/>
      <c r="AF17" s="730"/>
      <c r="AG17" s="731"/>
      <c r="AH17" s="731"/>
      <c r="AI17" s="731"/>
      <c r="AJ17" s="732"/>
      <c r="AK17" s="733"/>
      <c r="AL17" s="734"/>
      <c r="AM17" s="734"/>
      <c r="AN17" s="734"/>
      <c r="AO17" s="734"/>
      <c r="AP17" s="734"/>
      <c r="AQ17" s="734"/>
      <c r="AR17" s="734"/>
      <c r="AS17" s="734"/>
      <c r="AT17" s="734"/>
      <c r="AU17" s="755"/>
      <c r="AV17" s="755"/>
      <c r="AW17" s="755"/>
      <c r="AX17" s="755"/>
      <c r="AY17" s="756"/>
      <c r="AZ17" s="91"/>
      <c r="BA17" s="91"/>
      <c r="BB17" s="91"/>
      <c r="BC17" s="91"/>
      <c r="BD17" s="91"/>
      <c r="BE17" s="92"/>
      <c r="BF17" s="92"/>
      <c r="BG17" s="92"/>
      <c r="BH17" s="92"/>
      <c r="BI17" s="92"/>
      <c r="BJ17" s="92"/>
      <c r="BK17" s="92"/>
      <c r="BL17" s="92"/>
      <c r="BM17" s="92"/>
      <c r="BN17" s="92"/>
      <c r="BO17" s="92"/>
      <c r="BP17" s="92"/>
      <c r="BQ17" s="97">
        <v>11</v>
      </c>
      <c r="BR17" s="98"/>
      <c r="BS17" s="757"/>
      <c r="BT17" s="758"/>
      <c r="BU17" s="758"/>
      <c r="BV17" s="758"/>
      <c r="BW17" s="758"/>
      <c r="BX17" s="758"/>
      <c r="BY17" s="758"/>
      <c r="BZ17" s="758"/>
      <c r="CA17" s="758"/>
      <c r="CB17" s="758"/>
      <c r="CC17" s="758"/>
      <c r="CD17" s="758"/>
      <c r="CE17" s="758"/>
      <c r="CF17" s="758"/>
      <c r="CG17" s="759"/>
      <c r="CH17" s="760"/>
      <c r="CI17" s="761"/>
      <c r="CJ17" s="761"/>
      <c r="CK17" s="761"/>
      <c r="CL17" s="762"/>
      <c r="CM17" s="760"/>
      <c r="CN17" s="761"/>
      <c r="CO17" s="761"/>
      <c r="CP17" s="761"/>
      <c r="CQ17" s="762"/>
      <c r="CR17" s="760"/>
      <c r="CS17" s="761"/>
      <c r="CT17" s="761"/>
      <c r="CU17" s="761"/>
      <c r="CV17" s="762"/>
      <c r="CW17" s="760"/>
      <c r="CX17" s="761"/>
      <c r="CY17" s="761"/>
      <c r="CZ17" s="761"/>
      <c r="DA17" s="762"/>
      <c r="DB17" s="760"/>
      <c r="DC17" s="761"/>
      <c r="DD17" s="761"/>
      <c r="DE17" s="761"/>
      <c r="DF17" s="762"/>
      <c r="DG17" s="760"/>
      <c r="DH17" s="761"/>
      <c r="DI17" s="761"/>
      <c r="DJ17" s="761"/>
      <c r="DK17" s="762"/>
      <c r="DL17" s="760"/>
      <c r="DM17" s="761"/>
      <c r="DN17" s="761"/>
      <c r="DO17" s="761"/>
      <c r="DP17" s="762"/>
      <c r="DQ17" s="760"/>
      <c r="DR17" s="761"/>
      <c r="DS17" s="761"/>
      <c r="DT17" s="761"/>
      <c r="DU17" s="762"/>
      <c r="DV17" s="757"/>
      <c r="DW17" s="758"/>
      <c r="DX17" s="758"/>
      <c r="DY17" s="758"/>
      <c r="DZ17" s="763"/>
      <c r="EA17" s="93"/>
    </row>
    <row r="18" spans="1:131" s="94" customFormat="1" ht="26.25" customHeight="1" x14ac:dyDescent="0.15">
      <c r="A18" s="97">
        <v>12</v>
      </c>
      <c r="B18" s="724"/>
      <c r="C18" s="725"/>
      <c r="D18" s="725"/>
      <c r="E18" s="725"/>
      <c r="F18" s="725"/>
      <c r="G18" s="725"/>
      <c r="H18" s="725"/>
      <c r="I18" s="725"/>
      <c r="J18" s="725"/>
      <c r="K18" s="725"/>
      <c r="L18" s="725"/>
      <c r="M18" s="725"/>
      <c r="N18" s="725"/>
      <c r="O18" s="725"/>
      <c r="P18" s="726"/>
      <c r="Q18" s="727"/>
      <c r="R18" s="728"/>
      <c r="S18" s="728"/>
      <c r="T18" s="728"/>
      <c r="U18" s="728"/>
      <c r="V18" s="728"/>
      <c r="W18" s="728"/>
      <c r="X18" s="728"/>
      <c r="Y18" s="728"/>
      <c r="Z18" s="728"/>
      <c r="AA18" s="728"/>
      <c r="AB18" s="728"/>
      <c r="AC18" s="728"/>
      <c r="AD18" s="728"/>
      <c r="AE18" s="729"/>
      <c r="AF18" s="730"/>
      <c r="AG18" s="731"/>
      <c r="AH18" s="731"/>
      <c r="AI18" s="731"/>
      <c r="AJ18" s="732"/>
      <c r="AK18" s="733"/>
      <c r="AL18" s="734"/>
      <c r="AM18" s="734"/>
      <c r="AN18" s="734"/>
      <c r="AO18" s="734"/>
      <c r="AP18" s="734"/>
      <c r="AQ18" s="734"/>
      <c r="AR18" s="734"/>
      <c r="AS18" s="734"/>
      <c r="AT18" s="734"/>
      <c r="AU18" s="755"/>
      <c r="AV18" s="755"/>
      <c r="AW18" s="755"/>
      <c r="AX18" s="755"/>
      <c r="AY18" s="756"/>
      <c r="AZ18" s="91"/>
      <c r="BA18" s="91"/>
      <c r="BB18" s="91"/>
      <c r="BC18" s="91"/>
      <c r="BD18" s="91"/>
      <c r="BE18" s="92"/>
      <c r="BF18" s="92"/>
      <c r="BG18" s="92"/>
      <c r="BH18" s="92"/>
      <c r="BI18" s="92"/>
      <c r="BJ18" s="92"/>
      <c r="BK18" s="92"/>
      <c r="BL18" s="92"/>
      <c r="BM18" s="92"/>
      <c r="BN18" s="92"/>
      <c r="BO18" s="92"/>
      <c r="BP18" s="92"/>
      <c r="BQ18" s="97">
        <v>12</v>
      </c>
      <c r="BR18" s="98"/>
      <c r="BS18" s="757"/>
      <c r="BT18" s="758"/>
      <c r="BU18" s="758"/>
      <c r="BV18" s="758"/>
      <c r="BW18" s="758"/>
      <c r="BX18" s="758"/>
      <c r="BY18" s="758"/>
      <c r="BZ18" s="758"/>
      <c r="CA18" s="758"/>
      <c r="CB18" s="758"/>
      <c r="CC18" s="758"/>
      <c r="CD18" s="758"/>
      <c r="CE18" s="758"/>
      <c r="CF18" s="758"/>
      <c r="CG18" s="759"/>
      <c r="CH18" s="760"/>
      <c r="CI18" s="761"/>
      <c r="CJ18" s="761"/>
      <c r="CK18" s="761"/>
      <c r="CL18" s="762"/>
      <c r="CM18" s="760"/>
      <c r="CN18" s="761"/>
      <c r="CO18" s="761"/>
      <c r="CP18" s="761"/>
      <c r="CQ18" s="762"/>
      <c r="CR18" s="760"/>
      <c r="CS18" s="761"/>
      <c r="CT18" s="761"/>
      <c r="CU18" s="761"/>
      <c r="CV18" s="762"/>
      <c r="CW18" s="760"/>
      <c r="CX18" s="761"/>
      <c r="CY18" s="761"/>
      <c r="CZ18" s="761"/>
      <c r="DA18" s="762"/>
      <c r="DB18" s="760"/>
      <c r="DC18" s="761"/>
      <c r="DD18" s="761"/>
      <c r="DE18" s="761"/>
      <c r="DF18" s="762"/>
      <c r="DG18" s="760"/>
      <c r="DH18" s="761"/>
      <c r="DI18" s="761"/>
      <c r="DJ18" s="761"/>
      <c r="DK18" s="762"/>
      <c r="DL18" s="760"/>
      <c r="DM18" s="761"/>
      <c r="DN18" s="761"/>
      <c r="DO18" s="761"/>
      <c r="DP18" s="762"/>
      <c r="DQ18" s="760"/>
      <c r="DR18" s="761"/>
      <c r="DS18" s="761"/>
      <c r="DT18" s="761"/>
      <c r="DU18" s="762"/>
      <c r="DV18" s="757"/>
      <c r="DW18" s="758"/>
      <c r="DX18" s="758"/>
      <c r="DY18" s="758"/>
      <c r="DZ18" s="763"/>
      <c r="EA18" s="93"/>
    </row>
    <row r="19" spans="1:131" s="94" customFormat="1" ht="26.25" customHeight="1" x14ac:dyDescent="0.15">
      <c r="A19" s="97">
        <v>13</v>
      </c>
      <c r="B19" s="724"/>
      <c r="C19" s="725"/>
      <c r="D19" s="725"/>
      <c r="E19" s="725"/>
      <c r="F19" s="725"/>
      <c r="G19" s="725"/>
      <c r="H19" s="725"/>
      <c r="I19" s="725"/>
      <c r="J19" s="725"/>
      <c r="K19" s="725"/>
      <c r="L19" s="725"/>
      <c r="M19" s="725"/>
      <c r="N19" s="725"/>
      <c r="O19" s="725"/>
      <c r="P19" s="726"/>
      <c r="Q19" s="727"/>
      <c r="R19" s="728"/>
      <c r="S19" s="728"/>
      <c r="T19" s="728"/>
      <c r="U19" s="728"/>
      <c r="V19" s="728"/>
      <c r="W19" s="728"/>
      <c r="X19" s="728"/>
      <c r="Y19" s="728"/>
      <c r="Z19" s="728"/>
      <c r="AA19" s="728"/>
      <c r="AB19" s="728"/>
      <c r="AC19" s="728"/>
      <c r="AD19" s="728"/>
      <c r="AE19" s="729"/>
      <c r="AF19" s="730"/>
      <c r="AG19" s="731"/>
      <c r="AH19" s="731"/>
      <c r="AI19" s="731"/>
      <c r="AJ19" s="732"/>
      <c r="AK19" s="733"/>
      <c r="AL19" s="734"/>
      <c r="AM19" s="734"/>
      <c r="AN19" s="734"/>
      <c r="AO19" s="734"/>
      <c r="AP19" s="734"/>
      <c r="AQ19" s="734"/>
      <c r="AR19" s="734"/>
      <c r="AS19" s="734"/>
      <c r="AT19" s="734"/>
      <c r="AU19" s="755"/>
      <c r="AV19" s="755"/>
      <c r="AW19" s="755"/>
      <c r="AX19" s="755"/>
      <c r="AY19" s="756"/>
      <c r="AZ19" s="91"/>
      <c r="BA19" s="91"/>
      <c r="BB19" s="91"/>
      <c r="BC19" s="91"/>
      <c r="BD19" s="91"/>
      <c r="BE19" s="92"/>
      <c r="BF19" s="92"/>
      <c r="BG19" s="92"/>
      <c r="BH19" s="92"/>
      <c r="BI19" s="92"/>
      <c r="BJ19" s="92"/>
      <c r="BK19" s="92"/>
      <c r="BL19" s="92"/>
      <c r="BM19" s="92"/>
      <c r="BN19" s="92"/>
      <c r="BO19" s="92"/>
      <c r="BP19" s="92"/>
      <c r="BQ19" s="97">
        <v>13</v>
      </c>
      <c r="BR19" s="98"/>
      <c r="BS19" s="757"/>
      <c r="BT19" s="758"/>
      <c r="BU19" s="758"/>
      <c r="BV19" s="758"/>
      <c r="BW19" s="758"/>
      <c r="BX19" s="758"/>
      <c r="BY19" s="758"/>
      <c r="BZ19" s="758"/>
      <c r="CA19" s="758"/>
      <c r="CB19" s="758"/>
      <c r="CC19" s="758"/>
      <c r="CD19" s="758"/>
      <c r="CE19" s="758"/>
      <c r="CF19" s="758"/>
      <c r="CG19" s="759"/>
      <c r="CH19" s="760"/>
      <c r="CI19" s="761"/>
      <c r="CJ19" s="761"/>
      <c r="CK19" s="761"/>
      <c r="CL19" s="762"/>
      <c r="CM19" s="760"/>
      <c r="CN19" s="761"/>
      <c r="CO19" s="761"/>
      <c r="CP19" s="761"/>
      <c r="CQ19" s="762"/>
      <c r="CR19" s="760"/>
      <c r="CS19" s="761"/>
      <c r="CT19" s="761"/>
      <c r="CU19" s="761"/>
      <c r="CV19" s="762"/>
      <c r="CW19" s="760"/>
      <c r="CX19" s="761"/>
      <c r="CY19" s="761"/>
      <c r="CZ19" s="761"/>
      <c r="DA19" s="762"/>
      <c r="DB19" s="760"/>
      <c r="DC19" s="761"/>
      <c r="DD19" s="761"/>
      <c r="DE19" s="761"/>
      <c r="DF19" s="762"/>
      <c r="DG19" s="760"/>
      <c r="DH19" s="761"/>
      <c r="DI19" s="761"/>
      <c r="DJ19" s="761"/>
      <c r="DK19" s="762"/>
      <c r="DL19" s="760"/>
      <c r="DM19" s="761"/>
      <c r="DN19" s="761"/>
      <c r="DO19" s="761"/>
      <c r="DP19" s="762"/>
      <c r="DQ19" s="760"/>
      <c r="DR19" s="761"/>
      <c r="DS19" s="761"/>
      <c r="DT19" s="761"/>
      <c r="DU19" s="762"/>
      <c r="DV19" s="757"/>
      <c r="DW19" s="758"/>
      <c r="DX19" s="758"/>
      <c r="DY19" s="758"/>
      <c r="DZ19" s="763"/>
      <c r="EA19" s="93"/>
    </row>
    <row r="20" spans="1:131" s="94" customFormat="1" ht="26.25" customHeight="1" x14ac:dyDescent="0.15">
      <c r="A20" s="97">
        <v>14</v>
      </c>
      <c r="B20" s="724"/>
      <c r="C20" s="725"/>
      <c r="D20" s="725"/>
      <c r="E20" s="725"/>
      <c r="F20" s="725"/>
      <c r="G20" s="725"/>
      <c r="H20" s="725"/>
      <c r="I20" s="725"/>
      <c r="J20" s="725"/>
      <c r="K20" s="725"/>
      <c r="L20" s="725"/>
      <c r="M20" s="725"/>
      <c r="N20" s="725"/>
      <c r="O20" s="725"/>
      <c r="P20" s="726"/>
      <c r="Q20" s="727"/>
      <c r="R20" s="728"/>
      <c r="S20" s="728"/>
      <c r="T20" s="728"/>
      <c r="U20" s="728"/>
      <c r="V20" s="728"/>
      <c r="W20" s="728"/>
      <c r="X20" s="728"/>
      <c r="Y20" s="728"/>
      <c r="Z20" s="728"/>
      <c r="AA20" s="728"/>
      <c r="AB20" s="728"/>
      <c r="AC20" s="728"/>
      <c r="AD20" s="728"/>
      <c r="AE20" s="729"/>
      <c r="AF20" s="730"/>
      <c r="AG20" s="731"/>
      <c r="AH20" s="731"/>
      <c r="AI20" s="731"/>
      <c r="AJ20" s="732"/>
      <c r="AK20" s="733"/>
      <c r="AL20" s="734"/>
      <c r="AM20" s="734"/>
      <c r="AN20" s="734"/>
      <c r="AO20" s="734"/>
      <c r="AP20" s="734"/>
      <c r="AQ20" s="734"/>
      <c r="AR20" s="734"/>
      <c r="AS20" s="734"/>
      <c r="AT20" s="734"/>
      <c r="AU20" s="755"/>
      <c r="AV20" s="755"/>
      <c r="AW20" s="755"/>
      <c r="AX20" s="755"/>
      <c r="AY20" s="756"/>
      <c r="AZ20" s="91"/>
      <c r="BA20" s="91"/>
      <c r="BB20" s="91"/>
      <c r="BC20" s="91"/>
      <c r="BD20" s="91"/>
      <c r="BE20" s="92"/>
      <c r="BF20" s="92"/>
      <c r="BG20" s="92"/>
      <c r="BH20" s="92"/>
      <c r="BI20" s="92"/>
      <c r="BJ20" s="92"/>
      <c r="BK20" s="92"/>
      <c r="BL20" s="92"/>
      <c r="BM20" s="92"/>
      <c r="BN20" s="92"/>
      <c r="BO20" s="92"/>
      <c r="BP20" s="92"/>
      <c r="BQ20" s="97">
        <v>14</v>
      </c>
      <c r="BR20" s="98"/>
      <c r="BS20" s="757"/>
      <c r="BT20" s="758"/>
      <c r="BU20" s="758"/>
      <c r="BV20" s="758"/>
      <c r="BW20" s="758"/>
      <c r="BX20" s="758"/>
      <c r="BY20" s="758"/>
      <c r="BZ20" s="758"/>
      <c r="CA20" s="758"/>
      <c r="CB20" s="758"/>
      <c r="CC20" s="758"/>
      <c r="CD20" s="758"/>
      <c r="CE20" s="758"/>
      <c r="CF20" s="758"/>
      <c r="CG20" s="759"/>
      <c r="CH20" s="760"/>
      <c r="CI20" s="761"/>
      <c r="CJ20" s="761"/>
      <c r="CK20" s="761"/>
      <c r="CL20" s="762"/>
      <c r="CM20" s="760"/>
      <c r="CN20" s="761"/>
      <c r="CO20" s="761"/>
      <c r="CP20" s="761"/>
      <c r="CQ20" s="762"/>
      <c r="CR20" s="760"/>
      <c r="CS20" s="761"/>
      <c r="CT20" s="761"/>
      <c r="CU20" s="761"/>
      <c r="CV20" s="762"/>
      <c r="CW20" s="760"/>
      <c r="CX20" s="761"/>
      <c r="CY20" s="761"/>
      <c r="CZ20" s="761"/>
      <c r="DA20" s="762"/>
      <c r="DB20" s="760"/>
      <c r="DC20" s="761"/>
      <c r="DD20" s="761"/>
      <c r="DE20" s="761"/>
      <c r="DF20" s="762"/>
      <c r="DG20" s="760"/>
      <c r="DH20" s="761"/>
      <c r="DI20" s="761"/>
      <c r="DJ20" s="761"/>
      <c r="DK20" s="762"/>
      <c r="DL20" s="760"/>
      <c r="DM20" s="761"/>
      <c r="DN20" s="761"/>
      <c r="DO20" s="761"/>
      <c r="DP20" s="762"/>
      <c r="DQ20" s="760"/>
      <c r="DR20" s="761"/>
      <c r="DS20" s="761"/>
      <c r="DT20" s="761"/>
      <c r="DU20" s="762"/>
      <c r="DV20" s="757"/>
      <c r="DW20" s="758"/>
      <c r="DX20" s="758"/>
      <c r="DY20" s="758"/>
      <c r="DZ20" s="763"/>
      <c r="EA20" s="93"/>
    </row>
    <row r="21" spans="1:131" s="94" customFormat="1" ht="26.25" customHeight="1" thickBot="1" x14ac:dyDescent="0.2">
      <c r="A21" s="97">
        <v>15</v>
      </c>
      <c r="B21" s="724"/>
      <c r="C21" s="725"/>
      <c r="D21" s="725"/>
      <c r="E21" s="725"/>
      <c r="F21" s="725"/>
      <c r="G21" s="725"/>
      <c r="H21" s="725"/>
      <c r="I21" s="725"/>
      <c r="J21" s="725"/>
      <c r="K21" s="725"/>
      <c r="L21" s="725"/>
      <c r="M21" s="725"/>
      <c r="N21" s="725"/>
      <c r="O21" s="725"/>
      <c r="P21" s="726"/>
      <c r="Q21" s="727"/>
      <c r="R21" s="728"/>
      <c r="S21" s="728"/>
      <c r="T21" s="728"/>
      <c r="U21" s="728"/>
      <c r="V21" s="728"/>
      <c r="W21" s="728"/>
      <c r="X21" s="728"/>
      <c r="Y21" s="728"/>
      <c r="Z21" s="728"/>
      <c r="AA21" s="728"/>
      <c r="AB21" s="728"/>
      <c r="AC21" s="728"/>
      <c r="AD21" s="728"/>
      <c r="AE21" s="729"/>
      <c r="AF21" s="730"/>
      <c r="AG21" s="731"/>
      <c r="AH21" s="731"/>
      <c r="AI21" s="731"/>
      <c r="AJ21" s="732"/>
      <c r="AK21" s="733"/>
      <c r="AL21" s="734"/>
      <c r="AM21" s="734"/>
      <c r="AN21" s="734"/>
      <c r="AO21" s="734"/>
      <c r="AP21" s="734"/>
      <c r="AQ21" s="734"/>
      <c r="AR21" s="734"/>
      <c r="AS21" s="734"/>
      <c r="AT21" s="734"/>
      <c r="AU21" s="755"/>
      <c r="AV21" s="755"/>
      <c r="AW21" s="755"/>
      <c r="AX21" s="755"/>
      <c r="AY21" s="756"/>
      <c r="AZ21" s="91"/>
      <c r="BA21" s="91"/>
      <c r="BB21" s="91"/>
      <c r="BC21" s="91"/>
      <c r="BD21" s="91"/>
      <c r="BE21" s="92"/>
      <c r="BF21" s="92"/>
      <c r="BG21" s="92"/>
      <c r="BH21" s="92"/>
      <c r="BI21" s="92"/>
      <c r="BJ21" s="92"/>
      <c r="BK21" s="92"/>
      <c r="BL21" s="92"/>
      <c r="BM21" s="92"/>
      <c r="BN21" s="92"/>
      <c r="BO21" s="92"/>
      <c r="BP21" s="92"/>
      <c r="BQ21" s="97">
        <v>15</v>
      </c>
      <c r="BR21" s="98"/>
      <c r="BS21" s="757"/>
      <c r="BT21" s="758"/>
      <c r="BU21" s="758"/>
      <c r="BV21" s="758"/>
      <c r="BW21" s="758"/>
      <c r="BX21" s="758"/>
      <c r="BY21" s="758"/>
      <c r="BZ21" s="758"/>
      <c r="CA21" s="758"/>
      <c r="CB21" s="758"/>
      <c r="CC21" s="758"/>
      <c r="CD21" s="758"/>
      <c r="CE21" s="758"/>
      <c r="CF21" s="758"/>
      <c r="CG21" s="759"/>
      <c r="CH21" s="760"/>
      <c r="CI21" s="761"/>
      <c r="CJ21" s="761"/>
      <c r="CK21" s="761"/>
      <c r="CL21" s="762"/>
      <c r="CM21" s="760"/>
      <c r="CN21" s="761"/>
      <c r="CO21" s="761"/>
      <c r="CP21" s="761"/>
      <c r="CQ21" s="762"/>
      <c r="CR21" s="760"/>
      <c r="CS21" s="761"/>
      <c r="CT21" s="761"/>
      <c r="CU21" s="761"/>
      <c r="CV21" s="762"/>
      <c r="CW21" s="760"/>
      <c r="CX21" s="761"/>
      <c r="CY21" s="761"/>
      <c r="CZ21" s="761"/>
      <c r="DA21" s="762"/>
      <c r="DB21" s="760"/>
      <c r="DC21" s="761"/>
      <c r="DD21" s="761"/>
      <c r="DE21" s="761"/>
      <c r="DF21" s="762"/>
      <c r="DG21" s="760"/>
      <c r="DH21" s="761"/>
      <c r="DI21" s="761"/>
      <c r="DJ21" s="761"/>
      <c r="DK21" s="762"/>
      <c r="DL21" s="760"/>
      <c r="DM21" s="761"/>
      <c r="DN21" s="761"/>
      <c r="DO21" s="761"/>
      <c r="DP21" s="762"/>
      <c r="DQ21" s="760"/>
      <c r="DR21" s="761"/>
      <c r="DS21" s="761"/>
      <c r="DT21" s="761"/>
      <c r="DU21" s="762"/>
      <c r="DV21" s="757"/>
      <c r="DW21" s="758"/>
      <c r="DX21" s="758"/>
      <c r="DY21" s="758"/>
      <c r="DZ21" s="763"/>
      <c r="EA21" s="93"/>
    </row>
    <row r="22" spans="1:131" s="94" customFormat="1" ht="26.25" customHeight="1" x14ac:dyDescent="0.15">
      <c r="A22" s="97">
        <v>16</v>
      </c>
      <c r="B22" s="724"/>
      <c r="C22" s="725"/>
      <c r="D22" s="725"/>
      <c r="E22" s="725"/>
      <c r="F22" s="725"/>
      <c r="G22" s="725"/>
      <c r="H22" s="725"/>
      <c r="I22" s="725"/>
      <c r="J22" s="725"/>
      <c r="K22" s="725"/>
      <c r="L22" s="725"/>
      <c r="M22" s="725"/>
      <c r="N22" s="725"/>
      <c r="O22" s="725"/>
      <c r="P22" s="726"/>
      <c r="Q22" s="774"/>
      <c r="R22" s="775"/>
      <c r="S22" s="775"/>
      <c r="T22" s="775"/>
      <c r="U22" s="775"/>
      <c r="V22" s="775"/>
      <c r="W22" s="775"/>
      <c r="X22" s="775"/>
      <c r="Y22" s="775"/>
      <c r="Z22" s="775"/>
      <c r="AA22" s="775"/>
      <c r="AB22" s="775"/>
      <c r="AC22" s="775"/>
      <c r="AD22" s="775"/>
      <c r="AE22" s="776"/>
      <c r="AF22" s="730"/>
      <c r="AG22" s="731"/>
      <c r="AH22" s="731"/>
      <c r="AI22" s="731"/>
      <c r="AJ22" s="732"/>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7">
        <v>16</v>
      </c>
      <c r="BR22" s="98"/>
      <c r="BS22" s="757"/>
      <c r="BT22" s="758"/>
      <c r="BU22" s="758"/>
      <c r="BV22" s="758"/>
      <c r="BW22" s="758"/>
      <c r="BX22" s="758"/>
      <c r="BY22" s="758"/>
      <c r="BZ22" s="758"/>
      <c r="CA22" s="758"/>
      <c r="CB22" s="758"/>
      <c r="CC22" s="758"/>
      <c r="CD22" s="758"/>
      <c r="CE22" s="758"/>
      <c r="CF22" s="758"/>
      <c r="CG22" s="759"/>
      <c r="CH22" s="760"/>
      <c r="CI22" s="761"/>
      <c r="CJ22" s="761"/>
      <c r="CK22" s="761"/>
      <c r="CL22" s="762"/>
      <c r="CM22" s="760"/>
      <c r="CN22" s="761"/>
      <c r="CO22" s="761"/>
      <c r="CP22" s="761"/>
      <c r="CQ22" s="762"/>
      <c r="CR22" s="760"/>
      <c r="CS22" s="761"/>
      <c r="CT22" s="761"/>
      <c r="CU22" s="761"/>
      <c r="CV22" s="762"/>
      <c r="CW22" s="760"/>
      <c r="CX22" s="761"/>
      <c r="CY22" s="761"/>
      <c r="CZ22" s="761"/>
      <c r="DA22" s="762"/>
      <c r="DB22" s="760"/>
      <c r="DC22" s="761"/>
      <c r="DD22" s="761"/>
      <c r="DE22" s="761"/>
      <c r="DF22" s="762"/>
      <c r="DG22" s="760"/>
      <c r="DH22" s="761"/>
      <c r="DI22" s="761"/>
      <c r="DJ22" s="761"/>
      <c r="DK22" s="762"/>
      <c r="DL22" s="760"/>
      <c r="DM22" s="761"/>
      <c r="DN22" s="761"/>
      <c r="DO22" s="761"/>
      <c r="DP22" s="762"/>
      <c r="DQ22" s="760"/>
      <c r="DR22" s="761"/>
      <c r="DS22" s="761"/>
      <c r="DT22" s="761"/>
      <c r="DU22" s="762"/>
      <c r="DV22" s="757"/>
      <c r="DW22" s="758"/>
      <c r="DX22" s="758"/>
      <c r="DY22" s="758"/>
      <c r="DZ22" s="763"/>
      <c r="EA22" s="93"/>
    </row>
    <row r="23" spans="1:131" s="94" customFormat="1" ht="26.25" customHeight="1" thickBot="1" x14ac:dyDescent="0.2">
      <c r="A23" s="99" t="s">
        <v>325</v>
      </c>
      <c r="B23" s="764" t="s">
        <v>326</v>
      </c>
      <c r="C23" s="765"/>
      <c r="D23" s="765"/>
      <c r="E23" s="765"/>
      <c r="F23" s="765"/>
      <c r="G23" s="765"/>
      <c r="H23" s="765"/>
      <c r="I23" s="765"/>
      <c r="J23" s="765"/>
      <c r="K23" s="765"/>
      <c r="L23" s="765"/>
      <c r="M23" s="765"/>
      <c r="N23" s="765"/>
      <c r="O23" s="765"/>
      <c r="P23" s="766"/>
      <c r="Q23" s="767">
        <v>13390</v>
      </c>
      <c r="R23" s="768"/>
      <c r="S23" s="768"/>
      <c r="T23" s="768"/>
      <c r="U23" s="768"/>
      <c r="V23" s="768">
        <v>12394</v>
      </c>
      <c r="W23" s="768"/>
      <c r="X23" s="768"/>
      <c r="Y23" s="768"/>
      <c r="Z23" s="768"/>
      <c r="AA23" s="768">
        <v>996</v>
      </c>
      <c r="AB23" s="768"/>
      <c r="AC23" s="768"/>
      <c r="AD23" s="768"/>
      <c r="AE23" s="769"/>
      <c r="AF23" s="770">
        <v>811</v>
      </c>
      <c r="AG23" s="768"/>
      <c r="AH23" s="768"/>
      <c r="AI23" s="768"/>
      <c r="AJ23" s="771"/>
      <c r="AK23" s="772"/>
      <c r="AL23" s="773"/>
      <c r="AM23" s="773"/>
      <c r="AN23" s="773"/>
      <c r="AO23" s="773"/>
      <c r="AP23" s="768">
        <v>12983</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7">
        <v>17</v>
      </c>
      <c r="BR23" s="98"/>
      <c r="BS23" s="757"/>
      <c r="BT23" s="758"/>
      <c r="BU23" s="758"/>
      <c r="BV23" s="758"/>
      <c r="BW23" s="758"/>
      <c r="BX23" s="758"/>
      <c r="BY23" s="758"/>
      <c r="BZ23" s="758"/>
      <c r="CA23" s="758"/>
      <c r="CB23" s="758"/>
      <c r="CC23" s="758"/>
      <c r="CD23" s="758"/>
      <c r="CE23" s="758"/>
      <c r="CF23" s="758"/>
      <c r="CG23" s="759"/>
      <c r="CH23" s="760"/>
      <c r="CI23" s="761"/>
      <c r="CJ23" s="761"/>
      <c r="CK23" s="761"/>
      <c r="CL23" s="762"/>
      <c r="CM23" s="760"/>
      <c r="CN23" s="761"/>
      <c r="CO23" s="761"/>
      <c r="CP23" s="761"/>
      <c r="CQ23" s="762"/>
      <c r="CR23" s="760"/>
      <c r="CS23" s="761"/>
      <c r="CT23" s="761"/>
      <c r="CU23" s="761"/>
      <c r="CV23" s="762"/>
      <c r="CW23" s="760"/>
      <c r="CX23" s="761"/>
      <c r="CY23" s="761"/>
      <c r="CZ23" s="761"/>
      <c r="DA23" s="762"/>
      <c r="DB23" s="760"/>
      <c r="DC23" s="761"/>
      <c r="DD23" s="761"/>
      <c r="DE23" s="761"/>
      <c r="DF23" s="762"/>
      <c r="DG23" s="760"/>
      <c r="DH23" s="761"/>
      <c r="DI23" s="761"/>
      <c r="DJ23" s="761"/>
      <c r="DK23" s="762"/>
      <c r="DL23" s="760"/>
      <c r="DM23" s="761"/>
      <c r="DN23" s="761"/>
      <c r="DO23" s="761"/>
      <c r="DP23" s="762"/>
      <c r="DQ23" s="760"/>
      <c r="DR23" s="761"/>
      <c r="DS23" s="761"/>
      <c r="DT23" s="761"/>
      <c r="DU23" s="762"/>
      <c r="DV23" s="757"/>
      <c r="DW23" s="758"/>
      <c r="DX23" s="758"/>
      <c r="DY23" s="758"/>
      <c r="DZ23" s="763"/>
      <c r="EA23" s="93"/>
    </row>
    <row r="24" spans="1:131" s="94" customFormat="1" ht="26.25" customHeight="1" x14ac:dyDescent="0.15">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7">
        <v>18</v>
      </c>
      <c r="BR24" s="98"/>
      <c r="BS24" s="757"/>
      <c r="BT24" s="758"/>
      <c r="BU24" s="758"/>
      <c r="BV24" s="758"/>
      <c r="BW24" s="758"/>
      <c r="BX24" s="758"/>
      <c r="BY24" s="758"/>
      <c r="BZ24" s="758"/>
      <c r="CA24" s="758"/>
      <c r="CB24" s="758"/>
      <c r="CC24" s="758"/>
      <c r="CD24" s="758"/>
      <c r="CE24" s="758"/>
      <c r="CF24" s="758"/>
      <c r="CG24" s="759"/>
      <c r="CH24" s="760"/>
      <c r="CI24" s="761"/>
      <c r="CJ24" s="761"/>
      <c r="CK24" s="761"/>
      <c r="CL24" s="762"/>
      <c r="CM24" s="760"/>
      <c r="CN24" s="761"/>
      <c r="CO24" s="761"/>
      <c r="CP24" s="761"/>
      <c r="CQ24" s="762"/>
      <c r="CR24" s="760"/>
      <c r="CS24" s="761"/>
      <c r="CT24" s="761"/>
      <c r="CU24" s="761"/>
      <c r="CV24" s="762"/>
      <c r="CW24" s="760"/>
      <c r="CX24" s="761"/>
      <c r="CY24" s="761"/>
      <c r="CZ24" s="761"/>
      <c r="DA24" s="762"/>
      <c r="DB24" s="760"/>
      <c r="DC24" s="761"/>
      <c r="DD24" s="761"/>
      <c r="DE24" s="761"/>
      <c r="DF24" s="762"/>
      <c r="DG24" s="760"/>
      <c r="DH24" s="761"/>
      <c r="DI24" s="761"/>
      <c r="DJ24" s="761"/>
      <c r="DK24" s="762"/>
      <c r="DL24" s="760"/>
      <c r="DM24" s="761"/>
      <c r="DN24" s="761"/>
      <c r="DO24" s="761"/>
      <c r="DP24" s="762"/>
      <c r="DQ24" s="760"/>
      <c r="DR24" s="761"/>
      <c r="DS24" s="761"/>
      <c r="DT24" s="761"/>
      <c r="DU24" s="762"/>
      <c r="DV24" s="757"/>
      <c r="DW24" s="758"/>
      <c r="DX24" s="758"/>
      <c r="DY24" s="758"/>
      <c r="DZ24" s="763"/>
      <c r="EA24" s="93"/>
    </row>
    <row r="25" spans="1:131" ht="26.25" customHeight="1" thickBot="1" x14ac:dyDescent="0.2">
      <c r="A25" s="714" t="s">
        <v>328</v>
      </c>
      <c r="B25" s="714"/>
      <c r="C25" s="714"/>
      <c r="D25" s="714"/>
      <c r="E25" s="714"/>
      <c r="F25" s="714"/>
      <c r="G25" s="714"/>
      <c r="H25" s="714"/>
      <c r="I25" s="714"/>
      <c r="J25" s="714"/>
      <c r="K25" s="714"/>
      <c r="L25" s="714"/>
      <c r="M25" s="714"/>
      <c r="N25" s="714"/>
      <c r="O25" s="714"/>
      <c r="P25" s="714"/>
      <c r="Q25" s="714"/>
      <c r="R25" s="714"/>
      <c r="S25" s="714"/>
      <c r="T25" s="714"/>
      <c r="U25" s="714"/>
      <c r="V25" s="714"/>
      <c r="W25" s="714"/>
      <c r="X25" s="714"/>
      <c r="Y25" s="714"/>
      <c r="Z25" s="714"/>
      <c r="AA25" s="714"/>
      <c r="AB25" s="714"/>
      <c r="AC25" s="714"/>
      <c r="AD25" s="714"/>
      <c r="AE25" s="714"/>
      <c r="AF25" s="714"/>
      <c r="AG25" s="714"/>
      <c r="AH25" s="714"/>
      <c r="AI25" s="714"/>
      <c r="AJ25" s="714"/>
      <c r="AK25" s="714"/>
      <c r="AL25" s="714"/>
      <c r="AM25" s="714"/>
      <c r="AN25" s="714"/>
      <c r="AO25" s="714"/>
      <c r="AP25" s="714"/>
      <c r="AQ25" s="714"/>
      <c r="AR25" s="714"/>
      <c r="AS25" s="714"/>
      <c r="AT25" s="714"/>
      <c r="AU25" s="714"/>
      <c r="AV25" s="714"/>
      <c r="AW25" s="714"/>
      <c r="AX25" s="714"/>
      <c r="AY25" s="714"/>
      <c r="AZ25" s="714"/>
      <c r="BA25" s="714"/>
      <c r="BB25" s="714"/>
      <c r="BC25" s="714"/>
      <c r="BD25" s="714"/>
      <c r="BE25" s="714"/>
      <c r="BF25" s="714"/>
      <c r="BG25" s="714"/>
      <c r="BH25" s="714"/>
      <c r="BI25" s="714"/>
      <c r="BJ25" s="91"/>
      <c r="BK25" s="91"/>
      <c r="BL25" s="91"/>
      <c r="BM25" s="91"/>
      <c r="BN25" s="91"/>
      <c r="BO25" s="100"/>
      <c r="BP25" s="100"/>
      <c r="BQ25" s="97">
        <v>19</v>
      </c>
      <c r="BR25" s="98"/>
      <c r="BS25" s="757"/>
      <c r="BT25" s="758"/>
      <c r="BU25" s="758"/>
      <c r="BV25" s="758"/>
      <c r="BW25" s="758"/>
      <c r="BX25" s="758"/>
      <c r="BY25" s="758"/>
      <c r="BZ25" s="758"/>
      <c r="CA25" s="758"/>
      <c r="CB25" s="758"/>
      <c r="CC25" s="758"/>
      <c r="CD25" s="758"/>
      <c r="CE25" s="758"/>
      <c r="CF25" s="758"/>
      <c r="CG25" s="759"/>
      <c r="CH25" s="760"/>
      <c r="CI25" s="761"/>
      <c r="CJ25" s="761"/>
      <c r="CK25" s="761"/>
      <c r="CL25" s="762"/>
      <c r="CM25" s="760"/>
      <c r="CN25" s="761"/>
      <c r="CO25" s="761"/>
      <c r="CP25" s="761"/>
      <c r="CQ25" s="762"/>
      <c r="CR25" s="760"/>
      <c r="CS25" s="761"/>
      <c r="CT25" s="761"/>
      <c r="CU25" s="761"/>
      <c r="CV25" s="762"/>
      <c r="CW25" s="760"/>
      <c r="CX25" s="761"/>
      <c r="CY25" s="761"/>
      <c r="CZ25" s="761"/>
      <c r="DA25" s="762"/>
      <c r="DB25" s="760"/>
      <c r="DC25" s="761"/>
      <c r="DD25" s="761"/>
      <c r="DE25" s="761"/>
      <c r="DF25" s="762"/>
      <c r="DG25" s="760"/>
      <c r="DH25" s="761"/>
      <c r="DI25" s="761"/>
      <c r="DJ25" s="761"/>
      <c r="DK25" s="762"/>
      <c r="DL25" s="760"/>
      <c r="DM25" s="761"/>
      <c r="DN25" s="761"/>
      <c r="DO25" s="761"/>
      <c r="DP25" s="762"/>
      <c r="DQ25" s="760"/>
      <c r="DR25" s="761"/>
      <c r="DS25" s="761"/>
      <c r="DT25" s="761"/>
      <c r="DU25" s="762"/>
      <c r="DV25" s="757"/>
      <c r="DW25" s="758"/>
      <c r="DX25" s="758"/>
      <c r="DY25" s="758"/>
      <c r="DZ25" s="763"/>
      <c r="EA25" s="89"/>
    </row>
    <row r="26" spans="1:131" ht="26.25" customHeight="1" x14ac:dyDescent="0.15">
      <c r="A26" s="704" t="s">
        <v>300</v>
      </c>
      <c r="B26" s="705"/>
      <c r="C26" s="705"/>
      <c r="D26" s="705"/>
      <c r="E26" s="705"/>
      <c r="F26" s="705"/>
      <c r="G26" s="705"/>
      <c r="H26" s="705"/>
      <c r="I26" s="705"/>
      <c r="J26" s="705"/>
      <c r="K26" s="705"/>
      <c r="L26" s="705"/>
      <c r="M26" s="705"/>
      <c r="N26" s="705"/>
      <c r="O26" s="705"/>
      <c r="P26" s="706"/>
      <c r="Q26" s="700" t="s">
        <v>329</v>
      </c>
      <c r="R26" s="696"/>
      <c r="S26" s="696"/>
      <c r="T26" s="696"/>
      <c r="U26" s="697"/>
      <c r="V26" s="700" t="s">
        <v>330</v>
      </c>
      <c r="W26" s="696"/>
      <c r="X26" s="696"/>
      <c r="Y26" s="696"/>
      <c r="Z26" s="697"/>
      <c r="AA26" s="700" t="s">
        <v>331</v>
      </c>
      <c r="AB26" s="696"/>
      <c r="AC26" s="696"/>
      <c r="AD26" s="696"/>
      <c r="AE26" s="696"/>
      <c r="AF26" s="789" t="s">
        <v>332</v>
      </c>
      <c r="AG26" s="790"/>
      <c r="AH26" s="790"/>
      <c r="AI26" s="790"/>
      <c r="AJ26" s="791"/>
      <c r="AK26" s="696" t="s">
        <v>333</v>
      </c>
      <c r="AL26" s="696"/>
      <c r="AM26" s="696"/>
      <c r="AN26" s="696"/>
      <c r="AO26" s="697"/>
      <c r="AP26" s="700" t="s">
        <v>334</v>
      </c>
      <c r="AQ26" s="696"/>
      <c r="AR26" s="696"/>
      <c r="AS26" s="696"/>
      <c r="AT26" s="697"/>
      <c r="AU26" s="700" t="s">
        <v>335</v>
      </c>
      <c r="AV26" s="696"/>
      <c r="AW26" s="696"/>
      <c r="AX26" s="696"/>
      <c r="AY26" s="697"/>
      <c r="AZ26" s="700" t="s">
        <v>336</v>
      </c>
      <c r="BA26" s="696"/>
      <c r="BB26" s="696"/>
      <c r="BC26" s="696"/>
      <c r="BD26" s="697"/>
      <c r="BE26" s="700" t="s">
        <v>307</v>
      </c>
      <c r="BF26" s="696"/>
      <c r="BG26" s="696"/>
      <c r="BH26" s="696"/>
      <c r="BI26" s="702"/>
      <c r="BJ26" s="91"/>
      <c r="BK26" s="91"/>
      <c r="BL26" s="91"/>
      <c r="BM26" s="91"/>
      <c r="BN26" s="91"/>
      <c r="BO26" s="100"/>
      <c r="BP26" s="100"/>
      <c r="BQ26" s="97">
        <v>20</v>
      </c>
      <c r="BR26" s="98"/>
      <c r="BS26" s="757"/>
      <c r="BT26" s="758"/>
      <c r="BU26" s="758"/>
      <c r="BV26" s="758"/>
      <c r="BW26" s="758"/>
      <c r="BX26" s="758"/>
      <c r="BY26" s="758"/>
      <c r="BZ26" s="758"/>
      <c r="CA26" s="758"/>
      <c r="CB26" s="758"/>
      <c r="CC26" s="758"/>
      <c r="CD26" s="758"/>
      <c r="CE26" s="758"/>
      <c r="CF26" s="758"/>
      <c r="CG26" s="759"/>
      <c r="CH26" s="760"/>
      <c r="CI26" s="761"/>
      <c r="CJ26" s="761"/>
      <c r="CK26" s="761"/>
      <c r="CL26" s="762"/>
      <c r="CM26" s="760"/>
      <c r="CN26" s="761"/>
      <c r="CO26" s="761"/>
      <c r="CP26" s="761"/>
      <c r="CQ26" s="762"/>
      <c r="CR26" s="760"/>
      <c r="CS26" s="761"/>
      <c r="CT26" s="761"/>
      <c r="CU26" s="761"/>
      <c r="CV26" s="762"/>
      <c r="CW26" s="760"/>
      <c r="CX26" s="761"/>
      <c r="CY26" s="761"/>
      <c r="CZ26" s="761"/>
      <c r="DA26" s="762"/>
      <c r="DB26" s="760"/>
      <c r="DC26" s="761"/>
      <c r="DD26" s="761"/>
      <c r="DE26" s="761"/>
      <c r="DF26" s="762"/>
      <c r="DG26" s="760"/>
      <c r="DH26" s="761"/>
      <c r="DI26" s="761"/>
      <c r="DJ26" s="761"/>
      <c r="DK26" s="762"/>
      <c r="DL26" s="760"/>
      <c r="DM26" s="761"/>
      <c r="DN26" s="761"/>
      <c r="DO26" s="761"/>
      <c r="DP26" s="762"/>
      <c r="DQ26" s="760"/>
      <c r="DR26" s="761"/>
      <c r="DS26" s="761"/>
      <c r="DT26" s="761"/>
      <c r="DU26" s="762"/>
      <c r="DV26" s="757"/>
      <c r="DW26" s="758"/>
      <c r="DX26" s="758"/>
      <c r="DY26" s="758"/>
      <c r="DZ26" s="763"/>
      <c r="EA26" s="89"/>
    </row>
    <row r="27" spans="1:131" ht="26.25" customHeight="1" thickBot="1" x14ac:dyDescent="0.2">
      <c r="A27" s="707"/>
      <c r="B27" s="708"/>
      <c r="C27" s="708"/>
      <c r="D27" s="708"/>
      <c r="E27" s="708"/>
      <c r="F27" s="708"/>
      <c r="G27" s="708"/>
      <c r="H27" s="708"/>
      <c r="I27" s="708"/>
      <c r="J27" s="708"/>
      <c r="K27" s="708"/>
      <c r="L27" s="708"/>
      <c r="M27" s="708"/>
      <c r="N27" s="708"/>
      <c r="O27" s="708"/>
      <c r="P27" s="709"/>
      <c r="Q27" s="701"/>
      <c r="R27" s="698"/>
      <c r="S27" s="698"/>
      <c r="T27" s="698"/>
      <c r="U27" s="699"/>
      <c r="V27" s="701"/>
      <c r="W27" s="698"/>
      <c r="X27" s="698"/>
      <c r="Y27" s="698"/>
      <c r="Z27" s="699"/>
      <c r="AA27" s="701"/>
      <c r="AB27" s="698"/>
      <c r="AC27" s="698"/>
      <c r="AD27" s="698"/>
      <c r="AE27" s="698"/>
      <c r="AF27" s="792"/>
      <c r="AG27" s="793"/>
      <c r="AH27" s="793"/>
      <c r="AI27" s="793"/>
      <c r="AJ27" s="794"/>
      <c r="AK27" s="698"/>
      <c r="AL27" s="698"/>
      <c r="AM27" s="698"/>
      <c r="AN27" s="698"/>
      <c r="AO27" s="699"/>
      <c r="AP27" s="701"/>
      <c r="AQ27" s="698"/>
      <c r="AR27" s="698"/>
      <c r="AS27" s="698"/>
      <c r="AT27" s="699"/>
      <c r="AU27" s="701"/>
      <c r="AV27" s="698"/>
      <c r="AW27" s="698"/>
      <c r="AX27" s="698"/>
      <c r="AY27" s="699"/>
      <c r="AZ27" s="701"/>
      <c r="BA27" s="698"/>
      <c r="BB27" s="698"/>
      <c r="BC27" s="698"/>
      <c r="BD27" s="699"/>
      <c r="BE27" s="701"/>
      <c r="BF27" s="698"/>
      <c r="BG27" s="698"/>
      <c r="BH27" s="698"/>
      <c r="BI27" s="703"/>
      <c r="BJ27" s="91"/>
      <c r="BK27" s="91"/>
      <c r="BL27" s="91"/>
      <c r="BM27" s="91"/>
      <c r="BN27" s="91"/>
      <c r="BO27" s="100"/>
      <c r="BP27" s="100"/>
      <c r="BQ27" s="97">
        <v>21</v>
      </c>
      <c r="BR27" s="98"/>
      <c r="BS27" s="757"/>
      <c r="BT27" s="758"/>
      <c r="BU27" s="758"/>
      <c r="BV27" s="758"/>
      <c r="BW27" s="758"/>
      <c r="BX27" s="758"/>
      <c r="BY27" s="758"/>
      <c r="BZ27" s="758"/>
      <c r="CA27" s="758"/>
      <c r="CB27" s="758"/>
      <c r="CC27" s="758"/>
      <c r="CD27" s="758"/>
      <c r="CE27" s="758"/>
      <c r="CF27" s="758"/>
      <c r="CG27" s="759"/>
      <c r="CH27" s="760"/>
      <c r="CI27" s="761"/>
      <c r="CJ27" s="761"/>
      <c r="CK27" s="761"/>
      <c r="CL27" s="762"/>
      <c r="CM27" s="760"/>
      <c r="CN27" s="761"/>
      <c r="CO27" s="761"/>
      <c r="CP27" s="761"/>
      <c r="CQ27" s="762"/>
      <c r="CR27" s="760"/>
      <c r="CS27" s="761"/>
      <c r="CT27" s="761"/>
      <c r="CU27" s="761"/>
      <c r="CV27" s="762"/>
      <c r="CW27" s="760"/>
      <c r="CX27" s="761"/>
      <c r="CY27" s="761"/>
      <c r="CZ27" s="761"/>
      <c r="DA27" s="762"/>
      <c r="DB27" s="760"/>
      <c r="DC27" s="761"/>
      <c r="DD27" s="761"/>
      <c r="DE27" s="761"/>
      <c r="DF27" s="762"/>
      <c r="DG27" s="760"/>
      <c r="DH27" s="761"/>
      <c r="DI27" s="761"/>
      <c r="DJ27" s="761"/>
      <c r="DK27" s="762"/>
      <c r="DL27" s="760"/>
      <c r="DM27" s="761"/>
      <c r="DN27" s="761"/>
      <c r="DO27" s="761"/>
      <c r="DP27" s="762"/>
      <c r="DQ27" s="760"/>
      <c r="DR27" s="761"/>
      <c r="DS27" s="761"/>
      <c r="DT27" s="761"/>
      <c r="DU27" s="762"/>
      <c r="DV27" s="757"/>
      <c r="DW27" s="758"/>
      <c r="DX27" s="758"/>
      <c r="DY27" s="758"/>
      <c r="DZ27" s="763"/>
      <c r="EA27" s="89"/>
    </row>
    <row r="28" spans="1:131" ht="26.25" customHeight="1" thickTop="1" x14ac:dyDescent="0.15">
      <c r="A28" s="101">
        <v>1</v>
      </c>
      <c r="B28" s="735" t="s">
        <v>337</v>
      </c>
      <c r="C28" s="736"/>
      <c r="D28" s="736"/>
      <c r="E28" s="736"/>
      <c r="F28" s="736"/>
      <c r="G28" s="736"/>
      <c r="H28" s="736"/>
      <c r="I28" s="736"/>
      <c r="J28" s="736"/>
      <c r="K28" s="736"/>
      <c r="L28" s="736"/>
      <c r="M28" s="736"/>
      <c r="N28" s="736"/>
      <c r="O28" s="736"/>
      <c r="P28" s="737"/>
      <c r="Q28" s="797">
        <v>1858</v>
      </c>
      <c r="R28" s="798"/>
      <c r="S28" s="798"/>
      <c r="T28" s="798"/>
      <c r="U28" s="798"/>
      <c r="V28" s="798">
        <v>1788</v>
      </c>
      <c r="W28" s="798"/>
      <c r="X28" s="798"/>
      <c r="Y28" s="798"/>
      <c r="Z28" s="798"/>
      <c r="AA28" s="798">
        <v>70</v>
      </c>
      <c r="AB28" s="798"/>
      <c r="AC28" s="798"/>
      <c r="AD28" s="798"/>
      <c r="AE28" s="799"/>
      <c r="AF28" s="800">
        <v>70</v>
      </c>
      <c r="AG28" s="798"/>
      <c r="AH28" s="798"/>
      <c r="AI28" s="798"/>
      <c r="AJ28" s="801"/>
      <c r="AK28" s="802">
        <v>163</v>
      </c>
      <c r="AL28" s="803"/>
      <c r="AM28" s="803"/>
      <c r="AN28" s="803"/>
      <c r="AO28" s="803"/>
      <c r="AP28" s="803" t="s">
        <v>319</v>
      </c>
      <c r="AQ28" s="803"/>
      <c r="AR28" s="803"/>
      <c r="AS28" s="803"/>
      <c r="AT28" s="803"/>
      <c r="AU28" s="803" t="s">
        <v>319</v>
      </c>
      <c r="AV28" s="803"/>
      <c r="AW28" s="803"/>
      <c r="AX28" s="803"/>
      <c r="AY28" s="803"/>
      <c r="AZ28" s="804" t="s">
        <v>319</v>
      </c>
      <c r="BA28" s="804"/>
      <c r="BB28" s="804"/>
      <c r="BC28" s="804"/>
      <c r="BD28" s="804"/>
      <c r="BE28" s="795"/>
      <c r="BF28" s="795"/>
      <c r="BG28" s="795"/>
      <c r="BH28" s="795"/>
      <c r="BI28" s="796"/>
      <c r="BJ28" s="91"/>
      <c r="BK28" s="91"/>
      <c r="BL28" s="91"/>
      <c r="BM28" s="91"/>
      <c r="BN28" s="91"/>
      <c r="BO28" s="100"/>
      <c r="BP28" s="100"/>
      <c r="BQ28" s="97">
        <v>22</v>
      </c>
      <c r="BR28" s="98"/>
      <c r="BS28" s="757"/>
      <c r="BT28" s="758"/>
      <c r="BU28" s="758"/>
      <c r="BV28" s="758"/>
      <c r="BW28" s="758"/>
      <c r="BX28" s="758"/>
      <c r="BY28" s="758"/>
      <c r="BZ28" s="758"/>
      <c r="CA28" s="758"/>
      <c r="CB28" s="758"/>
      <c r="CC28" s="758"/>
      <c r="CD28" s="758"/>
      <c r="CE28" s="758"/>
      <c r="CF28" s="758"/>
      <c r="CG28" s="759"/>
      <c r="CH28" s="760"/>
      <c r="CI28" s="761"/>
      <c r="CJ28" s="761"/>
      <c r="CK28" s="761"/>
      <c r="CL28" s="762"/>
      <c r="CM28" s="760"/>
      <c r="CN28" s="761"/>
      <c r="CO28" s="761"/>
      <c r="CP28" s="761"/>
      <c r="CQ28" s="762"/>
      <c r="CR28" s="760"/>
      <c r="CS28" s="761"/>
      <c r="CT28" s="761"/>
      <c r="CU28" s="761"/>
      <c r="CV28" s="762"/>
      <c r="CW28" s="760"/>
      <c r="CX28" s="761"/>
      <c r="CY28" s="761"/>
      <c r="CZ28" s="761"/>
      <c r="DA28" s="762"/>
      <c r="DB28" s="760"/>
      <c r="DC28" s="761"/>
      <c r="DD28" s="761"/>
      <c r="DE28" s="761"/>
      <c r="DF28" s="762"/>
      <c r="DG28" s="760"/>
      <c r="DH28" s="761"/>
      <c r="DI28" s="761"/>
      <c r="DJ28" s="761"/>
      <c r="DK28" s="762"/>
      <c r="DL28" s="760"/>
      <c r="DM28" s="761"/>
      <c r="DN28" s="761"/>
      <c r="DO28" s="761"/>
      <c r="DP28" s="762"/>
      <c r="DQ28" s="760"/>
      <c r="DR28" s="761"/>
      <c r="DS28" s="761"/>
      <c r="DT28" s="761"/>
      <c r="DU28" s="762"/>
      <c r="DV28" s="757"/>
      <c r="DW28" s="758"/>
      <c r="DX28" s="758"/>
      <c r="DY28" s="758"/>
      <c r="DZ28" s="763"/>
      <c r="EA28" s="89"/>
    </row>
    <row r="29" spans="1:131" ht="26.25" customHeight="1" x14ac:dyDescent="0.15">
      <c r="A29" s="101">
        <v>2</v>
      </c>
      <c r="B29" s="724" t="s">
        <v>338</v>
      </c>
      <c r="C29" s="725"/>
      <c r="D29" s="725"/>
      <c r="E29" s="725"/>
      <c r="F29" s="725"/>
      <c r="G29" s="725"/>
      <c r="H29" s="725"/>
      <c r="I29" s="725"/>
      <c r="J29" s="725"/>
      <c r="K29" s="725"/>
      <c r="L29" s="725"/>
      <c r="M29" s="725"/>
      <c r="N29" s="725"/>
      <c r="O29" s="725"/>
      <c r="P29" s="726"/>
      <c r="Q29" s="727">
        <v>2475</v>
      </c>
      <c r="R29" s="728"/>
      <c r="S29" s="728"/>
      <c r="T29" s="728"/>
      <c r="U29" s="728"/>
      <c r="V29" s="728">
        <v>2278</v>
      </c>
      <c r="W29" s="728"/>
      <c r="X29" s="728"/>
      <c r="Y29" s="728"/>
      <c r="Z29" s="728"/>
      <c r="AA29" s="728">
        <v>197</v>
      </c>
      <c r="AB29" s="728"/>
      <c r="AC29" s="728"/>
      <c r="AD29" s="728"/>
      <c r="AE29" s="729"/>
      <c r="AF29" s="730">
        <v>197</v>
      </c>
      <c r="AG29" s="731"/>
      <c r="AH29" s="731"/>
      <c r="AI29" s="731"/>
      <c r="AJ29" s="732"/>
      <c r="AK29" s="809">
        <v>374</v>
      </c>
      <c r="AL29" s="805"/>
      <c r="AM29" s="805"/>
      <c r="AN29" s="805"/>
      <c r="AO29" s="805"/>
      <c r="AP29" s="805" t="s">
        <v>319</v>
      </c>
      <c r="AQ29" s="805"/>
      <c r="AR29" s="805"/>
      <c r="AS29" s="805"/>
      <c r="AT29" s="805"/>
      <c r="AU29" s="805" t="s">
        <v>319</v>
      </c>
      <c r="AV29" s="805"/>
      <c r="AW29" s="805"/>
      <c r="AX29" s="805"/>
      <c r="AY29" s="805"/>
      <c r="AZ29" s="806" t="s">
        <v>319</v>
      </c>
      <c r="BA29" s="806"/>
      <c r="BB29" s="806"/>
      <c r="BC29" s="806"/>
      <c r="BD29" s="806"/>
      <c r="BE29" s="807"/>
      <c r="BF29" s="807"/>
      <c r="BG29" s="807"/>
      <c r="BH29" s="807"/>
      <c r="BI29" s="808"/>
      <c r="BJ29" s="91"/>
      <c r="BK29" s="91"/>
      <c r="BL29" s="91"/>
      <c r="BM29" s="91"/>
      <c r="BN29" s="91"/>
      <c r="BO29" s="100"/>
      <c r="BP29" s="100"/>
      <c r="BQ29" s="97">
        <v>23</v>
      </c>
      <c r="BR29" s="98"/>
      <c r="BS29" s="757"/>
      <c r="BT29" s="758"/>
      <c r="BU29" s="758"/>
      <c r="BV29" s="758"/>
      <c r="BW29" s="758"/>
      <c r="BX29" s="758"/>
      <c r="BY29" s="758"/>
      <c r="BZ29" s="758"/>
      <c r="CA29" s="758"/>
      <c r="CB29" s="758"/>
      <c r="CC29" s="758"/>
      <c r="CD29" s="758"/>
      <c r="CE29" s="758"/>
      <c r="CF29" s="758"/>
      <c r="CG29" s="759"/>
      <c r="CH29" s="760"/>
      <c r="CI29" s="761"/>
      <c r="CJ29" s="761"/>
      <c r="CK29" s="761"/>
      <c r="CL29" s="762"/>
      <c r="CM29" s="760"/>
      <c r="CN29" s="761"/>
      <c r="CO29" s="761"/>
      <c r="CP29" s="761"/>
      <c r="CQ29" s="762"/>
      <c r="CR29" s="760"/>
      <c r="CS29" s="761"/>
      <c r="CT29" s="761"/>
      <c r="CU29" s="761"/>
      <c r="CV29" s="762"/>
      <c r="CW29" s="760"/>
      <c r="CX29" s="761"/>
      <c r="CY29" s="761"/>
      <c r="CZ29" s="761"/>
      <c r="DA29" s="762"/>
      <c r="DB29" s="760"/>
      <c r="DC29" s="761"/>
      <c r="DD29" s="761"/>
      <c r="DE29" s="761"/>
      <c r="DF29" s="762"/>
      <c r="DG29" s="760"/>
      <c r="DH29" s="761"/>
      <c r="DI29" s="761"/>
      <c r="DJ29" s="761"/>
      <c r="DK29" s="762"/>
      <c r="DL29" s="760"/>
      <c r="DM29" s="761"/>
      <c r="DN29" s="761"/>
      <c r="DO29" s="761"/>
      <c r="DP29" s="762"/>
      <c r="DQ29" s="760"/>
      <c r="DR29" s="761"/>
      <c r="DS29" s="761"/>
      <c r="DT29" s="761"/>
      <c r="DU29" s="762"/>
      <c r="DV29" s="757"/>
      <c r="DW29" s="758"/>
      <c r="DX29" s="758"/>
      <c r="DY29" s="758"/>
      <c r="DZ29" s="763"/>
      <c r="EA29" s="89"/>
    </row>
    <row r="30" spans="1:131" ht="26.25" customHeight="1" x14ac:dyDescent="0.15">
      <c r="A30" s="101">
        <v>3</v>
      </c>
      <c r="B30" s="724" t="s">
        <v>339</v>
      </c>
      <c r="C30" s="725"/>
      <c r="D30" s="725"/>
      <c r="E30" s="725"/>
      <c r="F30" s="725"/>
      <c r="G30" s="725"/>
      <c r="H30" s="725"/>
      <c r="I30" s="725"/>
      <c r="J30" s="725"/>
      <c r="K30" s="725"/>
      <c r="L30" s="725"/>
      <c r="M30" s="725"/>
      <c r="N30" s="725"/>
      <c r="O30" s="725"/>
      <c r="P30" s="726"/>
      <c r="Q30" s="727">
        <v>281</v>
      </c>
      <c r="R30" s="728"/>
      <c r="S30" s="728"/>
      <c r="T30" s="728"/>
      <c r="U30" s="728"/>
      <c r="V30" s="728">
        <v>279</v>
      </c>
      <c r="W30" s="728"/>
      <c r="X30" s="728"/>
      <c r="Y30" s="728"/>
      <c r="Z30" s="728"/>
      <c r="AA30" s="728">
        <v>1</v>
      </c>
      <c r="AB30" s="728"/>
      <c r="AC30" s="728"/>
      <c r="AD30" s="728"/>
      <c r="AE30" s="729"/>
      <c r="AF30" s="730">
        <v>1</v>
      </c>
      <c r="AG30" s="731"/>
      <c r="AH30" s="731"/>
      <c r="AI30" s="731"/>
      <c r="AJ30" s="732"/>
      <c r="AK30" s="809">
        <v>73</v>
      </c>
      <c r="AL30" s="805"/>
      <c r="AM30" s="805"/>
      <c r="AN30" s="805"/>
      <c r="AO30" s="805"/>
      <c r="AP30" s="805" t="s">
        <v>319</v>
      </c>
      <c r="AQ30" s="805"/>
      <c r="AR30" s="805"/>
      <c r="AS30" s="805"/>
      <c r="AT30" s="805"/>
      <c r="AU30" s="805" t="s">
        <v>319</v>
      </c>
      <c r="AV30" s="805"/>
      <c r="AW30" s="805"/>
      <c r="AX30" s="805"/>
      <c r="AY30" s="805"/>
      <c r="AZ30" s="806" t="s">
        <v>319</v>
      </c>
      <c r="BA30" s="806"/>
      <c r="BB30" s="806"/>
      <c r="BC30" s="806"/>
      <c r="BD30" s="806"/>
      <c r="BE30" s="807"/>
      <c r="BF30" s="807"/>
      <c r="BG30" s="807"/>
      <c r="BH30" s="807"/>
      <c r="BI30" s="808"/>
      <c r="BJ30" s="91"/>
      <c r="BK30" s="91"/>
      <c r="BL30" s="91"/>
      <c r="BM30" s="91"/>
      <c r="BN30" s="91"/>
      <c r="BO30" s="100"/>
      <c r="BP30" s="100"/>
      <c r="BQ30" s="97">
        <v>24</v>
      </c>
      <c r="BR30" s="98"/>
      <c r="BS30" s="757"/>
      <c r="BT30" s="758"/>
      <c r="BU30" s="758"/>
      <c r="BV30" s="758"/>
      <c r="BW30" s="758"/>
      <c r="BX30" s="758"/>
      <c r="BY30" s="758"/>
      <c r="BZ30" s="758"/>
      <c r="CA30" s="758"/>
      <c r="CB30" s="758"/>
      <c r="CC30" s="758"/>
      <c r="CD30" s="758"/>
      <c r="CE30" s="758"/>
      <c r="CF30" s="758"/>
      <c r="CG30" s="759"/>
      <c r="CH30" s="760"/>
      <c r="CI30" s="761"/>
      <c r="CJ30" s="761"/>
      <c r="CK30" s="761"/>
      <c r="CL30" s="762"/>
      <c r="CM30" s="760"/>
      <c r="CN30" s="761"/>
      <c r="CO30" s="761"/>
      <c r="CP30" s="761"/>
      <c r="CQ30" s="762"/>
      <c r="CR30" s="760"/>
      <c r="CS30" s="761"/>
      <c r="CT30" s="761"/>
      <c r="CU30" s="761"/>
      <c r="CV30" s="762"/>
      <c r="CW30" s="760"/>
      <c r="CX30" s="761"/>
      <c r="CY30" s="761"/>
      <c r="CZ30" s="761"/>
      <c r="DA30" s="762"/>
      <c r="DB30" s="760"/>
      <c r="DC30" s="761"/>
      <c r="DD30" s="761"/>
      <c r="DE30" s="761"/>
      <c r="DF30" s="762"/>
      <c r="DG30" s="760"/>
      <c r="DH30" s="761"/>
      <c r="DI30" s="761"/>
      <c r="DJ30" s="761"/>
      <c r="DK30" s="762"/>
      <c r="DL30" s="760"/>
      <c r="DM30" s="761"/>
      <c r="DN30" s="761"/>
      <c r="DO30" s="761"/>
      <c r="DP30" s="762"/>
      <c r="DQ30" s="760"/>
      <c r="DR30" s="761"/>
      <c r="DS30" s="761"/>
      <c r="DT30" s="761"/>
      <c r="DU30" s="762"/>
      <c r="DV30" s="757"/>
      <c r="DW30" s="758"/>
      <c r="DX30" s="758"/>
      <c r="DY30" s="758"/>
      <c r="DZ30" s="763"/>
      <c r="EA30" s="89"/>
    </row>
    <row r="31" spans="1:131" ht="26.25" customHeight="1" x14ac:dyDescent="0.15">
      <c r="A31" s="101">
        <v>4</v>
      </c>
      <c r="B31" s="724" t="s">
        <v>340</v>
      </c>
      <c r="C31" s="725"/>
      <c r="D31" s="725"/>
      <c r="E31" s="725"/>
      <c r="F31" s="725"/>
      <c r="G31" s="725"/>
      <c r="H31" s="725"/>
      <c r="I31" s="725"/>
      <c r="J31" s="725"/>
      <c r="K31" s="725"/>
      <c r="L31" s="725"/>
      <c r="M31" s="725"/>
      <c r="N31" s="725"/>
      <c r="O31" s="725"/>
      <c r="P31" s="726"/>
      <c r="Q31" s="727">
        <v>344</v>
      </c>
      <c r="R31" s="728"/>
      <c r="S31" s="728"/>
      <c r="T31" s="728"/>
      <c r="U31" s="728"/>
      <c r="V31" s="728">
        <v>339</v>
      </c>
      <c r="W31" s="728"/>
      <c r="X31" s="728"/>
      <c r="Y31" s="728"/>
      <c r="Z31" s="728"/>
      <c r="AA31" s="728">
        <v>5</v>
      </c>
      <c r="AB31" s="728"/>
      <c r="AC31" s="728"/>
      <c r="AD31" s="728"/>
      <c r="AE31" s="729"/>
      <c r="AF31" s="730">
        <v>84</v>
      </c>
      <c r="AG31" s="731"/>
      <c r="AH31" s="731"/>
      <c r="AI31" s="731"/>
      <c r="AJ31" s="732"/>
      <c r="AK31" s="809">
        <v>40</v>
      </c>
      <c r="AL31" s="805"/>
      <c r="AM31" s="805"/>
      <c r="AN31" s="805"/>
      <c r="AO31" s="805"/>
      <c r="AP31" s="805">
        <v>754</v>
      </c>
      <c r="AQ31" s="805"/>
      <c r="AR31" s="805"/>
      <c r="AS31" s="805"/>
      <c r="AT31" s="805"/>
      <c r="AU31" s="805">
        <v>217</v>
      </c>
      <c r="AV31" s="805"/>
      <c r="AW31" s="805"/>
      <c r="AX31" s="805"/>
      <c r="AY31" s="805"/>
      <c r="AZ31" s="806" t="s">
        <v>319</v>
      </c>
      <c r="BA31" s="806"/>
      <c r="BB31" s="806"/>
      <c r="BC31" s="806"/>
      <c r="BD31" s="806"/>
      <c r="BE31" s="807" t="s">
        <v>341</v>
      </c>
      <c r="BF31" s="807"/>
      <c r="BG31" s="807"/>
      <c r="BH31" s="807"/>
      <c r="BI31" s="808"/>
      <c r="BJ31" s="91"/>
      <c r="BK31" s="91"/>
      <c r="BL31" s="91"/>
      <c r="BM31" s="91"/>
      <c r="BN31" s="91"/>
      <c r="BO31" s="100"/>
      <c r="BP31" s="100"/>
      <c r="BQ31" s="97">
        <v>25</v>
      </c>
      <c r="BR31" s="98"/>
      <c r="BS31" s="757"/>
      <c r="BT31" s="758"/>
      <c r="BU31" s="758"/>
      <c r="BV31" s="758"/>
      <c r="BW31" s="758"/>
      <c r="BX31" s="758"/>
      <c r="BY31" s="758"/>
      <c r="BZ31" s="758"/>
      <c r="CA31" s="758"/>
      <c r="CB31" s="758"/>
      <c r="CC31" s="758"/>
      <c r="CD31" s="758"/>
      <c r="CE31" s="758"/>
      <c r="CF31" s="758"/>
      <c r="CG31" s="759"/>
      <c r="CH31" s="760"/>
      <c r="CI31" s="761"/>
      <c r="CJ31" s="761"/>
      <c r="CK31" s="761"/>
      <c r="CL31" s="762"/>
      <c r="CM31" s="760"/>
      <c r="CN31" s="761"/>
      <c r="CO31" s="761"/>
      <c r="CP31" s="761"/>
      <c r="CQ31" s="762"/>
      <c r="CR31" s="760"/>
      <c r="CS31" s="761"/>
      <c r="CT31" s="761"/>
      <c r="CU31" s="761"/>
      <c r="CV31" s="762"/>
      <c r="CW31" s="760"/>
      <c r="CX31" s="761"/>
      <c r="CY31" s="761"/>
      <c r="CZ31" s="761"/>
      <c r="DA31" s="762"/>
      <c r="DB31" s="760"/>
      <c r="DC31" s="761"/>
      <c r="DD31" s="761"/>
      <c r="DE31" s="761"/>
      <c r="DF31" s="762"/>
      <c r="DG31" s="760"/>
      <c r="DH31" s="761"/>
      <c r="DI31" s="761"/>
      <c r="DJ31" s="761"/>
      <c r="DK31" s="762"/>
      <c r="DL31" s="760"/>
      <c r="DM31" s="761"/>
      <c r="DN31" s="761"/>
      <c r="DO31" s="761"/>
      <c r="DP31" s="762"/>
      <c r="DQ31" s="760"/>
      <c r="DR31" s="761"/>
      <c r="DS31" s="761"/>
      <c r="DT31" s="761"/>
      <c r="DU31" s="762"/>
      <c r="DV31" s="757"/>
      <c r="DW31" s="758"/>
      <c r="DX31" s="758"/>
      <c r="DY31" s="758"/>
      <c r="DZ31" s="763"/>
      <c r="EA31" s="89"/>
    </row>
    <row r="32" spans="1:131" ht="26.25" customHeight="1" x14ac:dyDescent="0.15">
      <c r="A32" s="101">
        <v>5</v>
      </c>
      <c r="B32" s="724" t="s">
        <v>342</v>
      </c>
      <c r="C32" s="725"/>
      <c r="D32" s="725"/>
      <c r="E32" s="725"/>
      <c r="F32" s="725"/>
      <c r="G32" s="725"/>
      <c r="H32" s="725"/>
      <c r="I32" s="725"/>
      <c r="J32" s="725"/>
      <c r="K32" s="725"/>
      <c r="L32" s="725"/>
      <c r="M32" s="725"/>
      <c r="N32" s="725"/>
      <c r="O32" s="725"/>
      <c r="P32" s="726"/>
      <c r="Q32" s="727">
        <v>895</v>
      </c>
      <c r="R32" s="728"/>
      <c r="S32" s="728"/>
      <c r="T32" s="728"/>
      <c r="U32" s="728"/>
      <c r="V32" s="728">
        <v>886</v>
      </c>
      <c r="W32" s="728"/>
      <c r="X32" s="728"/>
      <c r="Y32" s="728"/>
      <c r="Z32" s="728"/>
      <c r="AA32" s="728">
        <v>9</v>
      </c>
      <c r="AB32" s="728"/>
      <c r="AC32" s="728"/>
      <c r="AD32" s="728"/>
      <c r="AE32" s="729"/>
      <c r="AF32" s="730">
        <v>126</v>
      </c>
      <c r="AG32" s="731"/>
      <c r="AH32" s="731"/>
      <c r="AI32" s="731"/>
      <c r="AJ32" s="732"/>
      <c r="AK32" s="809">
        <v>650</v>
      </c>
      <c r="AL32" s="805"/>
      <c r="AM32" s="805"/>
      <c r="AN32" s="805"/>
      <c r="AO32" s="805"/>
      <c r="AP32" s="805">
        <v>3053</v>
      </c>
      <c r="AQ32" s="805"/>
      <c r="AR32" s="805"/>
      <c r="AS32" s="805"/>
      <c r="AT32" s="805"/>
      <c r="AU32" s="805">
        <v>2921</v>
      </c>
      <c r="AV32" s="805"/>
      <c r="AW32" s="805"/>
      <c r="AX32" s="805"/>
      <c r="AY32" s="805"/>
      <c r="AZ32" s="806" t="s">
        <v>319</v>
      </c>
      <c r="BA32" s="806"/>
      <c r="BB32" s="806"/>
      <c r="BC32" s="806"/>
      <c r="BD32" s="806"/>
      <c r="BE32" s="807" t="s">
        <v>341</v>
      </c>
      <c r="BF32" s="807"/>
      <c r="BG32" s="807"/>
      <c r="BH32" s="807"/>
      <c r="BI32" s="808"/>
      <c r="BJ32" s="91"/>
      <c r="BK32" s="91"/>
      <c r="BL32" s="91"/>
      <c r="BM32" s="91"/>
      <c r="BN32" s="91"/>
      <c r="BO32" s="100"/>
      <c r="BP32" s="100"/>
      <c r="BQ32" s="97">
        <v>26</v>
      </c>
      <c r="BR32" s="98"/>
      <c r="BS32" s="757"/>
      <c r="BT32" s="758"/>
      <c r="BU32" s="758"/>
      <c r="BV32" s="758"/>
      <c r="BW32" s="758"/>
      <c r="BX32" s="758"/>
      <c r="BY32" s="758"/>
      <c r="BZ32" s="758"/>
      <c r="CA32" s="758"/>
      <c r="CB32" s="758"/>
      <c r="CC32" s="758"/>
      <c r="CD32" s="758"/>
      <c r="CE32" s="758"/>
      <c r="CF32" s="758"/>
      <c r="CG32" s="759"/>
      <c r="CH32" s="760"/>
      <c r="CI32" s="761"/>
      <c r="CJ32" s="761"/>
      <c r="CK32" s="761"/>
      <c r="CL32" s="762"/>
      <c r="CM32" s="760"/>
      <c r="CN32" s="761"/>
      <c r="CO32" s="761"/>
      <c r="CP32" s="761"/>
      <c r="CQ32" s="762"/>
      <c r="CR32" s="760"/>
      <c r="CS32" s="761"/>
      <c r="CT32" s="761"/>
      <c r="CU32" s="761"/>
      <c r="CV32" s="762"/>
      <c r="CW32" s="760"/>
      <c r="CX32" s="761"/>
      <c r="CY32" s="761"/>
      <c r="CZ32" s="761"/>
      <c r="DA32" s="762"/>
      <c r="DB32" s="760"/>
      <c r="DC32" s="761"/>
      <c r="DD32" s="761"/>
      <c r="DE32" s="761"/>
      <c r="DF32" s="762"/>
      <c r="DG32" s="760"/>
      <c r="DH32" s="761"/>
      <c r="DI32" s="761"/>
      <c r="DJ32" s="761"/>
      <c r="DK32" s="762"/>
      <c r="DL32" s="760"/>
      <c r="DM32" s="761"/>
      <c r="DN32" s="761"/>
      <c r="DO32" s="761"/>
      <c r="DP32" s="762"/>
      <c r="DQ32" s="760"/>
      <c r="DR32" s="761"/>
      <c r="DS32" s="761"/>
      <c r="DT32" s="761"/>
      <c r="DU32" s="762"/>
      <c r="DV32" s="757"/>
      <c r="DW32" s="758"/>
      <c r="DX32" s="758"/>
      <c r="DY32" s="758"/>
      <c r="DZ32" s="763"/>
      <c r="EA32" s="89"/>
    </row>
    <row r="33" spans="1:131" ht="26.25" customHeight="1" x14ac:dyDescent="0.15">
      <c r="A33" s="101">
        <v>6</v>
      </c>
      <c r="B33" s="724" t="s">
        <v>343</v>
      </c>
      <c r="C33" s="725"/>
      <c r="D33" s="725"/>
      <c r="E33" s="725"/>
      <c r="F33" s="725"/>
      <c r="G33" s="725"/>
      <c r="H33" s="725"/>
      <c r="I33" s="725"/>
      <c r="J33" s="725"/>
      <c r="K33" s="725"/>
      <c r="L33" s="725"/>
      <c r="M33" s="725"/>
      <c r="N33" s="725"/>
      <c r="O33" s="725"/>
      <c r="P33" s="726"/>
      <c r="Q33" s="727">
        <v>3</v>
      </c>
      <c r="R33" s="728"/>
      <c r="S33" s="728"/>
      <c r="T33" s="728"/>
      <c r="U33" s="728"/>
      <c r="V33" s="728">
        <v>3</v>
      </c>
      <c r="W33" s="728"/>
      <c r="X33" s="728"/>
      <c r="Y33" s="728"/>
      <c r="Z33" s="728"/>
      <c r="AA33" s="728">
        <v>0</v>
      </c>
      <c r="AB33" s="728"/>
      <c r="AC33" s="728"/>
      <c r="AD33" s="728"/>
      <c r="AE33" s="729"/>
      <c r="AF33" s="730">
        <v>0</v>
      </c>
      <c r="AG33" s="731"/>
      <c r="AH33" s="731"/>
      <c r="AI33" s="731"/>
      <c r="AJ33" s="732"/>
      <c r="AK33" s="809">
        <v>3</v>
      </c>
      <c r="AL33" s="805"/>
      <c r="AM33" s="805"/>
      <c r="AN33" s="805"/>
      <c r="AO33" s="805"/>
      <c r="AP33" s="805">
        <v>2</v>
      </c>
      <c r="AQ33" s="805"/>
      <c r="AR33" s="805"/>
      <c r="AS33" s="805"/>
      <c r="AT33" s="805"/>
      <c r="AU33" s="805" t="s">
        <v>319</v>
      </c>
      <c r="AV33" s="805"/>
      <c r="AW33" s="805"/>
      <c r="AX33" s="805"/>
      <c r="AY33" s="805"/>
      <c r="AZ33" s="806" t="s">
        <v>319</v>
      </c>
      <c r="BA33" s="806"/>
      <c r="BB33" s="806"/>
      <c r="BC33" s="806"/>
      <c r="BD33" s="806"/>
      <c r="BE33" s="807" t="s">
        <v>344</v>
      </c>
      <c r="BF33" s="807"/>
      <c r="BG33" s="807"/>
      <c r="BH33" s="807"/>
      <c r="BI33" s="808"/>
      <c r="BJ33" s="91"/>
      <c r="BK33" s="91"/>
      <c r="BL33" s="91"/>
      <c r="BM33" s="91"/>
      <c r="BN33" s="91"/>
      <c r="BO33" s="100"/>
      <c r="BP33" s="100"/>
      <c r="BQ33" s="97">
        <v>27</v>
      </c>
      <c r="BR33" s="98"/>
      <c r="BS33" s="757"/>
      <c r="BT33" s="758"/>
      <c r="BU33" s="758"/>
      <c r="BV33" s="758"/>
      <c r="BW33" s="758"/>
      <c r="BX33" s="758"/>
      <c r="BY33" s="758"/>
      <c r="BZ33" s="758"/>
      <c r="CA33" s="758"/>
      <c r="CB33" s="758"/>
      <c r="CC33" s="758"/>
      <c r="CD33" s="758"/>
      <c r="CE33" s="758"/>
      <c r="CF33" s="758"/>
      <c r="CG33" s="759"/>
      <c r="CH33" s="760"/>
      <c r="CI33" s="761"/>
      <c r="CJ33" s="761"/>
      <c r="CK33" s="761"/>
      <c r="CL33" s="762"/>
      <c r="CM33" s="760"/>
      <c r="CN33" s="761"/>
      <c r="CO33" s="761"/>
      <c r="CP33" s="761"/>
      <c r="CQ33" s="762"/>
      <c r="CR33" s="760"/>
      <c r="CS33" s="761"/>
      <c r="CT33" s="761"/>
      <c r="CU33" s="761"/>
      <c r="CV33" s="762"/>
      <c r="CW33" s="760"/>
      <c r="CX33" s="761"/>
      <c r="CY33" s="761"/>
      <c r="CZ33" s="761"/>
      <c r="DA33" s="762"/>
      <c r="DB33" s="760"/>
      <c r="DC33" s="761"/>
      <c r="DD33" s="761"/>
      <c r="DE33" s="761"/>
      <c r="DF33" s="762"/>
      <c r="DG33" s="760"/>
      <c r="DH33" s="761"/>
      <c r="DI33" s="761"/>
      <c r="DJ33" s="761"/>
      <c r="DK33" s="762"/>
      <c r="DL33" s="760"/>
      <c r="DM33" s="761"/>
      <c r="DN33" s="761"/>
      <c r="DO33" s="761"/>
      <c r="DP33" s="762"/>
      <c r="DQ33" s="760"/>
      <c r="DR33" s="761"/>
      <c r="DS33" s="761"/>
      <c r="DT33" s="761"/>
      <c r="DU33" s="762"/>
      <c r="DV33" s="757"/>
      <c r="DW33" s="758"/>
      <c r="DX33" s="758"/>
      <c r="DY33" s="758"/>
      <c r="DZ33" s="763"/>
      <c r="EA33" s="89"/>
    </row>
    <row r="34" spans="1:131" ht="26.25" customHeight="1" x14ac:dyDescent="0.15">
      <c r="A34" s="101">
        <v>7</v>
      </c>
      <c r="B34" s="724"/>
      <c r="C34" s="725"/>
      <c r="D34" s="725"/>
      <c r="E34" s="725"/>
      <c r="F34" s="725"/>
      <c r="G34" s="725"/>
      <c r="H34" s="725"/>
      <c r="I34" s="725"/>
      <c r="J34" s="725"/>
      <c r="K34" s="725"/>
      <c r="L34" s="725"/>
      <c r="M34" s="725"/>
      <c r="N34" s="725"/>
      <c r="O34" s="725"/>
      <c r="P34" s="726"/>
      <c r="Q34" s="727"/>
      <c r="R34" s="728"/>
      <c r="S34" s="728"/>
      <c r="T34" s="728"/>
      <c r="U34" s="728"/>
      <c r="V34" s="728"/>
      <c r="W34" s="728"/>
      <c r="X34" s="728"/>
      <c r="Y34" s="728"/>
      <c r="Z34" s="728"/>
      <c r="AA34" s="728"/>
      <c r="AB34" s="728"/>
      <c r="AC34" s="728"/>
      <c r="AD34" s="728"/>
      <c r="AE34" s="729"/>
      <c r="AF34" s="730"/>
      <c r="AG34" s="731"/>
      <c r="AH34" s="731"/>
      <c r="AI34" s="731"/>
      <c r="AJ34" s="732"/>
      <c r="AK34" s="809"/>
      <c r="AL34" s="805"/>
      <c r="AM34" s="805"/>
      <c r="AN34" s="805"/>
      <c r="AO34" s="805"/>
      <c r="AP34" s="805"/>
      <c r="AQ34" s="805"/>
      <c r="AR34" s="805"/>
      <c r="AS34" s="805"/>
      <c r="AT34" s="805"/>
      <c r="AU34" s="805"/>
      <c r="AV34" s="805"/>
      <c r="AW34" s="805"/>
      <c r="AX34" s="805"/>
      <c r="AY34" s="805"/>
      <c r="AZ34" s="806"/>
      <c r="BA34" s="806"/>
      <c r="BB34" s="806"/>
      <c r="BC34" s="806"/>
      <c r="BD34" s="806"/>
      <c r="BE34" s="807"/>
      <c r="BF34" s="807"/>
      <c r="BG34" s="807"/>
      <c r="BH34" s="807"/>
      <c r="BI34" s="808"/>
      <c r="BJ34" s="91"/>
      <c r="BK34" s="91"/>
      <c r="BL34" s="91"/>
      <c r="BM34" s="91"/>
      <c r="BN34" s="91"/>
      <c r="BO34" s="100"/>
      <c r="BP34" s="100"/>
      <c r="BQ34" s="97">
        <v>28</v>
      </c>
      <c r="BR34" s="98"/>
      <c r="BS34" s="757"/>
      <c r="BT34" s="758"/>
      <c r="BU34" s="758"/>
      <c r="BV34" s="758"/>
      <c r="BW34" s="758"/>
      <c r="BX34" s="758"/>
      <c r="BY34" s="758"/>
      <c r="BZ34" s="758"/>
      <c r="CA34" s="758"/>
      <c r="CB34" s="758"/>
      <c r="CC34" s="758"/>
      <c r="CD34" s="758"/>
      <c r="CE34" s="758"/>
      <c r="CF34" s="758"/>
      <c r="CG34" s="759"/>
      <c r="CH34" s="760"/>
      <c r="CI34" s="761"/>
      <c r="CJ34" s="761"/>
      <c r="CK34" s="761"/>
      <c r="CL34" s="762"/>
      <c r="CM34" s="760"/>
      <c r="CN34" s="761"/>
      <c r="CO34" s="761"/>
      <c r="CP34" s="761"/>
      <c r="CQ34" s="762"/>
      <c r="CR34" s="760"/>
      <c r="CS34" s="761"/>
      <c r="CT34" s="761"/>
      <c r="CU34" s="761"/>
      <c r="CV34" s="762"/>
      <c r="CW34" s="760"/>
      <c r="CX34" s="761"/>
      <c r="CY34" s="761"/>
      <c r="CZ34" s="761"/>
      <c r="DA34" s="762"/>
      <c r="DB34" s="760"/>
      <c r="DC34" s="761"/>
      <c r="DD34" s="761"/>
      <c r="DE34" s="761"/>
      <c r="DF34" s="762"/>
      <c r="DG34" s="760"/>
      <c r="DH34" s="761"/>
      <c r="DI34" s="761"/>
      <c r="DJ34" s="761"/>
      <c r="DK34" s="762"/>
      <c r="DL34" s="760"/>
      <c r="DM34" s="761"/>
      <c r="DN34" s="761"/>
      <c r="DO34" s="761"/>
      <c r="DP34" s="762"/>
      <c r="DQ34" s="760"/>
      <c r="DR34" s="761"/>
      <c r="DS34" s="761"/>
      <c r="DT34" s="761"/>
      <c r="DU34" s="762"/>
      <c r="DV34" s="757"/>
      <c r="DW34" s="758"/>
      <c r="DX34" s="758"/>
      <c r="DY34" s="758"/>
      <c r="DZ34" s="763"/>
      <c r="EA34" s="89"/>
    </row>
    <row r="35" spans="1:131" ht="26.25" customHeight="1" x14ac:dyDescent="0.15">
      <c r="A35" s="101">
        <v>8</v>
      </c>
      <c r="B35" s="724"/>
      <c r="C35" s="725"/>
      <c r="D35" s="725"/>
      <c r="E35" s="725"/>
      <c r="F35" s="725"/>
      <c r="G35" s="725"/>
      <c r="H35" s="725"/>
      <c r="I35" s="725"/>
      <c r="J35" s="725"/>
      <c r="K35" s="725"/>
      <c r="L35" s="725"/>
      <c r="M35" s="725"/>
      <c r="N35" s="725"/>
      <c r="O35" s="725"/>
      <c r="P35" s="726"/>
      <c r="Q35" s="727"/>
      <c r="R35" s="728"/>
      <c r="S35" s="728"/>
      <c r="T35" s="728"/>
      <c r="U35" s="728"/>
      <c r="V35" s="728"/>
      <c r="W35" s="728"/>
      <c r="X35" s="728"/>
      <c r="Y35" s="728"/>
      <c r="Z35" s="728"/>
      <c r="AA35" s="728"/>
      <c r="AB35" s="728"/>
      <c r="AC35" s="728"/>
      <c r="AD35" s="728"/>
      <c r="AE35" s="729"/>
      <c r="AF35" s="730"/>
      <c r="AG35" s="731"/>
      <c r="AH35" s="731"/>
      <c r="AI35" s="731"/>
      <c r="AJ35" s="732"/>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0"/>
      <c r="BP35" s="100"/>
      <c r="BQ35" s="97">
        <v>29</v>
      </c>
      <c r="BR35" s="98"/>
      <c r="BS35" s="757"/>
      <c r="BT35" s="758"/>
      <c r="BU35" s="758"/>
      <c r="BV35" s="758"/>
      <c r="BW35" s="758"/>
      <c r="BX35" s="758"/>
      <c r="BY35" s="758"/>
      <c r="BZ35" s="758"/>
      <c r="CA35" s="758"/>
      <c r="CB35" s="758"/>
      <c r="CC35" s="758"/>
      <c r="CD35" s="758"/>
      <c r="CE35" s="758"/>
      <c r="CF35" s="758"/>
      <c r="CG35" s="759"/>
      <c r="CH35" s="760"/>
      <c r="CI35" s="761"/>
      <c r="CJ35" s="761"/>
      <c r="CK35" s="761"/>
      <c r="CL35" s="762"/>
      <c r="CM35" s="760"/>
      <c r="CN35" s="761"/>
      <c r="CO35" s="761"/>
      <c r="CP35" s="761"/>
      <c r="CQ35" s="762"/>
      <c r="CR35" s="760"/>
      <c r="CS35" s="761"/>
      <c r="CT35" s="761"/>
      <c r="CU35" s="761"/>
      <c r="CV35" s="762"/>
      <c r="CW35" s="760"/>
      <c r="CX35" s="761"/>
      <c r="CY35" s="761"/>
      <c r="CZ35" s="761"/>
      <c r="DA35" s="762"/>
      <c r="DB35" s="760"/>
      <c r="DC35" s="761"/>
      <c r="DD35" s="761"/>
      <c r="DE35" s="761"/>
      <c r="DF35" s="762"/>
      <c r="DG35" s="760"/>
      <c r="DH35" s="761"/>
      <c r="DI35" s="761"/>
      <c r="DJ35" s="761"/>
      <c r="DK35" s="762"/>
      <c r="DL35" s="760"/>
      <c r="DM35" s="761"/>
      <c r="DN35" s="761"/>
      <c r="DO35" s="761"/>
      <c r="DP35" s="762"/>
      <c r="DQ35" s="760"/>
      <c r="DR35" s="761"/>
      <c r="DS35" s="761"/>
      <c r="DT35" s="761"/>
      <c r="DU35" s="762"/>
      <c r="DV35" s="757"/>
      <c r="DW35" s="758"/>
      <c r="DX35" s="758"/>
      <c r="DY35" s="758"/>
      <c r="DZ35" s="763"/>
      <c r="EA35" s="89"/>
    </row>
    <row r="36" spans="1:131" ht="26.25" customHeight="1" x14ac:dyDescent="0.15">
      <c r="A36" s="101">
        <v>9</v>
      </c>
      <c r="B36" s="724"/>
      <c r="C36" s="725"/>
      <c r="D36" s="725"/>
      <c r="E36" s="725"/>
      <c r="F36" s="725"/>
      <c r="G36" s="725"/>
      <c r="H36" s="725"/>
      <c r="I36" s="725"/>
      <c r="J36" s="725"/>
      <c r="K36" s="725"/>
      <c r="L36" s="725"/>
      <c r="M36" s="725"/>
      <c r="N36" s="725"/>
      <c r="O36" s="725"/>
      <c r="P36" s="726"/>
      <c r="Q36" s="727"/>
      <c r="R36" s="728"/>
      <c r="S36" s="728"/>
      <c r="T36" s="728"/>
      <c r="U36" s="728"/>
      <c r="V36" s="728"/>
      <c r="W36" s="728"/>
      <c r="X36" s="728"/>
      <c r="Y36" s="728"/>
      <c r="Z36" s="728"/>
      <c r="AA36" s="728"/>
      <c r="AB36" s="728"/>
      <c r="AC36" s="728"/>
      <c r="AD36" s="728"/>
      <c r="AE36" s="729"/>
      <c r="AF36" s="730"/>
      <c r="AG36" s="731"/>
      <c r="AH36" s="731"/>
      <c r="AI36" s="731"/>
      <c r="AJ36" s="732"/>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0"/>
      <c r="BP36" s="100"/>
      <c r="BQ36" s="97">
        <v>30</v>
      </c>
      <c r="BR36" s="98"/>
      <c r="BS36" s="757"/>
      <c r="BT36" s="758"/>
      <c r="BU36" s="758"/>
      <c r="BV36" s="758"/>
      <c r="BW36" s="758"/>
      <c r="BX36" s="758"/>
      <c r="BY36" s="758"/>
      <c r="BZ36" s="758"/>
      <c r="CA36" s="758"/>
      <c r="CB36" s="758"/>
      <c r="CC36" s="758"/>
      <c r="CD36" s="758"/>
      <c r="CE36" s="758"/>
      <c r="CF36" s="758"/>
      <c r="CG36" s="759"/>
      <c r="CH36" s="760"/>
      <c r="CI36" s="761"/>
      <c r="CJ36" s="761"/>
      <c r="CK36" s="761"/>
      <c r="CL36" s="762"/>
      <c r="CM36" s="760"/>
      <c r="CN36" s="761"/>
      <c r="CO36" s="761"/>
      <c r="CP36" s="761"/>
      <c r="CQ36" s="762"/>
      <c r="CR36" s="760"/>
      <c r="CS36" s="761"/>
      <c r="CT36" s="761"/>
      <c r="CU36" s="761"/>
      <c r="CV36" s="762"/>
      <c r="CW36" s="760"/>
      <c r="CX36" s="761"/>
      <c r="CY36" s="761"/>
      <c r="CZ36" s="761"/>
      <c r="DA36" s="762"/>
      <c r="DB36" s="760"/>
      <c r="DC36" s="761"/>
      <c r="DD36" s="761"/>
      <c r="DE36" s="761"/>
      <c r="DF36" s="762"/>
      <c r="DG36" s="760"/>
      <c r="DH36" s="761"/>
      <c r="DI36" s="761"/>
      <c r="DJ36" s="761"/>
      <c r="DK36" s="762"/>
      <c r="DL36" s="760"/>
      <c r="DM36" s="761"/>
      <c r="DN36" s="761"/>
      <c r="DO36" s="761"/>
      <c r="DP36" s="762"/>
      <c r="DQ36" s="760"/>
      <c r="DR36" s="761"/>
      <c r="DS36" s="761"/>
      <c r="DT36" s="761"/>
      <c r="DU36" s="762"/>
      <c r="DV36" s="757"/>
      <c r="DW36" s="758"/>
      <c r="DX36" s="758"/>
      <c r="DY36" s="758"/>
      <c r="DZ36" s="763"/>
      <c r="EA36" s="89"/>
    </row>
    <row r="37" spans="1:131" ht="26.25" customHeight="1" x14ac:dyDescent="0.15">
      <c r="A37" s="101">
        <v>10</v>
      </c>
      <c r="B37" s="724"/>
      <c r="C37" s="725"/>
      <c r="D37" s="725"/>
      <c r="E37" s="725"/>
      <c r="F37" s="725"/>
      <c r="G37" s="725"/>
      <c r="H37" s="725"/>
      <c r="I37" s="725"/>
      <c r="J37" s="725"/>
      <c r="K37" s="725"/>
      <c r="L37" s="725"/>
      <c r="M37" s="725"/>
      <c r="N37" s="725"/>
      <c r="O37" s="725"/>
      <c r="P37" s="726"/>
      <c r="Q37" s="727"/>
      <c r="R37" s="728"/>
      <c r="S37" s="728"/>
      <c r="T37" s="728"/>
      <c r="U37" s="728"/>
      <c r="V37" s="728"/>
      <c r="W37" s="728"/>
      <c r="X37" s="728"/>
      <c r="Y37" s="728"/>
      <c r="Z37" s="728"/>
      <c r="AA37" s="728"/>
      <c r="AB37" s="728"/>
      <c r="AC37" s="728"/>
      <c r="AD37" s="728"/>
      <c r="AE37" s="729"/>
      <c r="AF37" s="730"/>
      <c r="AG37" s="731"/>
      <c r="AH37" s="731"/>
      <c r="AI37" s="731"/>
      <c r="AJ37" s="732"/>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0"/>
      <c r="BP37" s="100"/>
      <c r="BQ37" s="97">
        <v>31</v>
      </c>
      <c r="BR37" s="98"/>
      <c r="BS37" s="757"/>
      <c r="BT37" s="758"/>
      <c r="BU37" s="758"/>
      <c r="BV37" s="758"/>
      <c r="BW37" s="758"/>
      <c r="BX37" s="758"/>
      <c r="BY37" s="758"/>
      <c r="BZ37" s="758"/>
      <c r="CA37" s="758"/>
      <c r="CB37" s="758"/>
      <c r="CC37" s="758"/>
      <c r="CD37" s="758"/>
      <c r="CE37" s="758"/>
      <c r="CF37" s="758"/>
      <c r="CG37" s="759"/>
      <c r="CH37" s="760"/>
      <c r="CI37" s="761"/>
      <c r="CJ37" s="761"/>
      <c r="CK37" s="761"/>
      <c r="CL37" s="762"/>
      <c r="CM37" s="760"/>
      <c r="CN37" s="761"/>
      <c r="CO37" s="761"/>
      <c r="CP37" s="761"/>
      <c r="CQ37" s="762"/>
      <c r="CR37" s="760"/>
      <c r="CS37" s="761"/>
      <c r="CT37" s="761"/>
      <c r="CU37" s="761"/>
      <c r="CV37" s="762"/>
      <c r="CW37" s="760"/>
      <c r="CX37" s="761"/>
      <c r="CY37" s="761"/>
      <c r="CZ37" s="761"/>
      <c r="DA37" s="762"/>
      <c r="DB37" s="760"/>
      <c r="DC37" s="761"/>
      <c r="DD37" s="761"/>
      <c r="DE37" s="761"/>
      <c r="DF37" s="762"/>
      <c r="DG37" s="760"/>
      <c r="DH37" s="761"/>
      <c r="DI37" s="761"/>
      <c r="DJ37" s="761"/>
      <c r="DK37" s="762"/>
      <c r="DL37" s="760"/>
      <c r="DM37" s="761"/>
      <c r="DN37" s="761"/>
      <c r="DO37" s="761"/>
      <c r="DP37" s="762"/>
      <c r="DQ37" s="760"/>
      <c r="DR37" s="761"/>
      <c r="DS37" s="761"/>
      <c r="DT37" s="761"/>
      <c r="DU37" s="762"/>
      <c r="DV37" s="757"/>
      <c r="DW37" s="758"/>
      <c r="DX37" s="758"/>
      <c r="DY37" s="758"/>
      <c r="DZ37" s="763"/>
      <c r="EA37" s="89"/>
    </row>
    <row r="38" spans="1:131" ht="26.25" customHeight="1" x14ac:dyDescent="0.15">
      <c r="A38" s="101">
        <v>11</v>
      </c>
      <c r="B38" s="724"/>
      <c r="C38" s="725"/>
      <c r="D38" s="725"/>
      <c r="E38" s="725"/>
      <c r="F38" s="725"/>
      <c r="G38" s="725"/>
      <c r="H38" s="725"/>
      <c r="I38" s="725"/>
      <c r="J38" s="725"/>
      <c r="K38" s="725"/>
      <c r="L38" s="725"/>
      <c r="M38" s="725"/>
      <c r="N38" s="725"/>
      <c r="O38" s="725"/>
      <c r="P38" s="726"/>
      <c r="Q38" s="727"/>
      <c r="R38" s="728"/>
      <c r="S38" s="728"/>
      <c r="T38" s="728"/>
      <c r="U38" s="728"/>
      <c r="V38" s="728"/>
      <c r="W38" s="728"/>
      <c r="X38" s="728"/>
      <c r="Y38" s="728"/>
      <c r="Z38" s="728"/>
      <c r="AA38" s="728"/>
      <c r="AB38" s="728"/>
      <c r="AC38" s="728"/>
      <c r="AD38" s="728"/>
      <c r="AE38" s="729"/>
      <c r="AF38" s="730"/>
      <c r="AG38" s="731"/>
      <c r="AH38" s="731"/>
      <c r="AI38" s="731"/>
      <c r="AJ38" s="732"/>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0"/>
      <c r="BP38" s="100"/>
      <c r="BQ38" s="97">
        <v>32</v>
      </c>
      <c r="BR38" s="98"/>
      <c r="BS38" s="757"/>
      <c r="BT38" s="758"/>
      <c r="BU38" s="758"/>
      <c r="BV38" s="758"/>
      <c r="BW38" s="758"/>
      <c r="BX38" s="758"/>
      <c r="BY38" s="758"/>
      <c r="BZ38" s="758"/>
      <c r="CA38" s="758"/>
      <c r="CB38" s="758"/>
      <c r="CC38" s="758"/>
      <c r="CD38" s="758"/>
      <c r="CE38" s="758"/>
      <c r="CF38" s="758"/>
      <c r="CG38" s="759"/>
      <c r="CH38" s="760"/>
      <c r="CI38" s="761"/>
      <c r="CJ38" s="761"/>
      <c r="CK38" s="761"/>
      <c r="CL38" s="762"/>
      <c r="CM38" s="760"/>
      <c r="CN38" s="761"/>
      <c r="CO38" s="761"/>
      <c r="CP38" s="761"/>
      <c r="CQ38" s="762"/>
      <c r="CR38" s="760"/>
      <c r="CS38" s="761"/>
      <c r="CT38" s="761"/>
      <c r="CU38" s="761"/>
      <c r="CV38" s="762"/>
      <c r="CW38" s="760"/>
      <c r="CX38" s="761"/>
      <c r="CY38" s="761"/>
      <c r="CZ38" s="761"/>
      <c r="DA38" s="762"/>
      <c r="DB38" s="760"/>
      <c r="DC38" s="761"/>
      <c r="DD38" s="761"/>
      <c r="DE38" s="761"/>
      <c r="DF38" s="762"/>
      <c r="DG38" s="760"/>
      <c r="DH38" s="761"/>
      <c r="DI38" s="761"/>
      <c r="DJ38" s="761"/>
      <c r="DK38" s="762"/>
      <c r="DL38" s="760"/>
      <c r="DM38" s="761"/>
      <c r="DN38" s="761"/>
      <c r="DO38" s="761"/>
      <c r="DP38" s="762"/>
      <c r="DQ38" s="760"/>
      <c r="DR38" s="761"/>
      <c r="DS38" s="761"/>
      <c r="DT38" s="761"/>
      <c r="DU38" s="762"/>
      <c r="DV38" s="757"/>
      <c r="DW38" s="758"/>
      <c r="DX38" s="758"/>
      <c r="DY38" s="758"/>
      <c r="DZ38" s="763"/>
      <c r="EA38" s="89"/>
    </row>
    <row r="39" spans="1:131" ht="26.25" customHeight="1" x14ac:dyDescent="0.15">
      <c r="A39" s="101">
        <v>12</v>
      </c>
      <c r="B39" s="724"/>
      <c r="C39" s="725"/>
      <c r="D39" s="725"/>
      <c r="E39" s="725"/>
      <c r="F39" s="725"/>
      <c r="G39" s="725"/>
      <c r="H39" s="725"/>
      <c r="I39" s="725"/>
      <c r="J39" s="725"/>
      <c r="K39" s="725"/>
      <c r="L39" s="725"/>
      <c r="M39" s="725"/>
      <c r="N39" s="725"/>
      <c r="O39" s="725"/>
      <c r="P39" s="726"/>
      <c r="Q39" s="727"/>
      <c r="R39" s="728"/>
      <c r="S39" s="728"/>
      <c r="T39" s="728"/>
      <c r="U39" s="728"/>
      <c r="V39" s="728"/>
      <c r="W39" s="728"/>
      <c r="X39" s="728"/>
      <c r="Y39" s="728"/>
      <c r="Z39" s="728"/>
      <c r="AA39" s="728"/>
      <c r="AB39" s="728"/>
      <c r="AC39" s="728"/>
      <c r="AD39" s="728"/>
      <c r="AE39" s="729"/>
      <c r="AF39" s="730"/>
      <c r="AG39" s="731"/>
      <c r="AH39" s="731"/>
      <c r="AI39" s="731"/>
      <c r="AJ39" s="732"/>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0"/>
      <c r="BP39" s="100"/>
      <c r="BQ39" s="97">
        <v>33</v>
      </c>
      <c r="BR39" s="98"/>
      <c r="BS39" s="757"/>
      <c r="BT39" s="758"/>
      <c r="BU39" s="758"/>
      <c r="BV39" s="758"/>
      <c r="BW39" s="758"/>
      <c r="BX39" s="758"/>
      <c r="BY39" s="758"/>
      <c r="BZ39" s="758"/>
      <c r="CA39" s="758"/>
      <c r="CB39" s="758"/>
      <c r="CC39" s="758"/>
      <c r="CD39" s="758"/>
      <c r="CE39" s="758"/>
      <c r="CF39" s="758"/>
      <c r="CG39" s="759"/>
      <c r="CH39" s="760"/>
      <c r="CI39" s="761"/>
      <c r="CJ39" s="761"/>
      <c r="CK39" s="761"/>
      <c r="CL39" s="762"/>
      <c r="CM39" s="760"/>
      <c r="CN39" s="761"/>
      <c r="CO39" s="761"/>
      <c r="CP39" s="761"/>
      <c r="CQ39" s="762"/>
      <c r="CR39" s="760"/>
      <c r="CS39" s="761"/>
      <c r="CT39" s="761"/>
      <c r="CU39" s="761"/>
      <c r="CV39" s="762"/>
      <c r="CW39" s="760"/>
      <c r="CX39" s="761"/>
      <c r="CY39" s="761"/>
      <c r="CZ39" s="761"/>
      <c r="DA39" s="762"/>
      <c r="DB39" s="760"/>
      <c r="DC39" s="761"/>
      <c r="DD39" s="761"/>
      <c r="DE39" s="761"/>
      <c r="DF39" s="762"/>
      <c r="DG39" s="760"/>
      <c r="DH39" s="761"/>
      <c r="DI39" s="761"/>
      <c r="DJ39" s="761"/>
      <c r="DK39" s="762"/>
      <c r="DL39" s="760"/>
      <c r="DM39" s="761"/>
      <c r="DN39" s="761"/>
      <c r="DO39" s="761"/>
      <c r="DP39" s="762"/>
      <c r="DQ39" s="760"/>
      <c r="DR39" s="761"/>
      <c r="DS39" s="761"/>
      <c r="DT39" s="761"/>
      <c r="DU39" s="762"/>
      <c r="DV39" s="757"/>
      <c r="DW39" s="758"/>
      <c r="DX39" s="758"/>
      <c r="DY39" s="758"/>
      <c r="DZ39" s="763"/>
      <c r="EA39" s="89"/>
    </row>
    <row r="40" spans="1:131" ht="26.25" customHeight="1" x14ac:dyDescent="0.15">
      <c r="A40" s="97">
        <v>13</v>
      </c>
      <c r="B40" s="724"/>
      <c r="C40" s="725"/>
      <c r="D40" s="725"/>
      <c r="E40" s="725"/>
      <c r="F40" s="725"/>
      <c r="G40" s="725"/>
      <c r="H40" s="725"/>
      <c r="I40" s="725"/>
      <c r="J40" s="725"/>
      <c r="K40" s="725"/>
      <c r="L40" s="725"/>
      <c r="M40" s="725"/>
      <c r="N40" s="725"/>
      <c r="O40" s="725"/>
      <c r="P40" s="726"/>
      <c r="Q40" s="727"/>
      <c r="R40" s="728"/>
      <c r="S40" s="728"/>
      <c r="T40" s="728"/>
      <c r="U40" s="728"/>
      <c r="V40" s="728"/>
      <c r="W40" s="728"/>
      <c r="X40" s="728"/>
      <c r="Y40" s="728"/>
      <c r="Z40" s="728"/>
      <c r="AA40" s="728"/>
      <c r="AB40" s="728"/>
      <c r="AC40" s="728"/>
      <c r="AD40" s="728"/>
      <c r="AE40" s="729"/>
      <c r="AF40" s="730"/>
      <c r="AG40" s="731"/>
      <c r="AH40" s="731"/>
      <c r="AI40" s="731"/>
      <c r="AJ40" s="732"/>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0"/>
      <c r="BP40" s="100"/>
      <c r="BQ40" s="97">
        <v>34</v>
      </c>
      <c r="BR40" s="98"/>
      <c r="BS40" s="757"/>
      <c r="BT40" s="758"/>
      <c r="BU40" s="758"/>
      <c r="BV40" s="758"/>
      <c r="BW40" s="758"/>
      <c r="BX40" s="758"/>
      <c r="BY40" s="758"/>
      <c r="BZ40" s="758"/>
      <c r="CA40" s="758"/>
      <c r="CB40" s="758"/>
      <c r="CC40" s="758"/>
      <c r="CD40" s="758"/>
      <c r="CE40" s="758"/>
      <c r="CF40" s="758"/>
      <c r="CG40" s="759"/>
      <c r="CH40" s="760"/>
      <c r="CI40" s="761"/>
      <c r="CJ40" s="761"/>
      <c r="CK40" s="761"/>
      <c r="CL40" s="762"/>
      <c r="CM40" s="760"/>
      <c r="CN40" s="761"/>
      <c r="CO40" s="761"/>
      <c r="CP40" s="761"/>
      <c r="CQ40" s="762"/>
      <c r="CR40" s="760"/>
      <c r="CS40" s="761"/>
      <c r="CT40" s="761"/>
      <c r="CU40" s="761"/>
      <c r="CV40" s="762"/>
      <c r="CW40" s="760"/>
      <c r="CX40" s="761"/>
      <c r="CY40" s="761"/>
      <c r="CZ40" s="761"/>
      <c r="DA40" s="762"/>
      <c r="DB40" s="760"/>
      <c r="DC40" s="761"/>
      <c r="DD40" s="761"/>
      <c r="DE40" s="761"/>
      <c r="DF40" s="762"/>
      <c r="DG40" s="760"/>
      <c r="DH40" s="761"/>
      <c r="DI40" s="761"/>
      <c r="DJ40" s="761"/>
      <c r="DK40" s="762"/>
      <c r="DL40" s="760"/>
      <c r="DM40" s="761"/>
      <c r="DN40" s="761"/>
      <c r="DO40" s="761"/>
      <c r="DP40" s="762"/>
      <c r="DQ40" s="760"/>
      <c r="DR40" s="761"/>
      <c r="DS40" s="761"/>
      <c r="DT40" s="761"/>
      <c r="DU40" s="762"/>
      <c r="DV40" s="757"/>
      <c r="DW40" s="758"/>
      <c r="DX40" s="758"/>
      <c r="DY40" s="758"/>
      <c r="DZ40" s="763"/>
      <c r="EA40" s="89"/>
    </row>
    <row r="41" spans="1:131" ht="26.25" customHeight="1" x14ac:dyDescent="0.15">
      <c r="A41" s="97">
        <v>14</v>
      </c>
      <c r="B41" s="724"/>
      <c r="C41" s="725"/>
      <c r="D41" s="725"/>
      <c r="E41" s="725"/>
      <c r="F41" s="725"/>
      <c r="G41" s="725"/>
      <c r="H41" s="725"/>
      <c r="I41" s="725"/>
      <c r="J41" s="725"/>
      <c r="K41" s="725"/>
      <c r="L41" s="725"/>
      <c r="M41" s="725"/>
      <c r="N41" s="725"/>
      <c r="O41" s="725"/>
      <c r="P41" s="726"/>
      <c r="Q41" s="727"/>
      <c r="R41" s="728"/>
      <c r="S41" s="728"/>
      <c r="T41" s="728"/>
      <c r="U41" s="728"/>
      <c r="V41" s="728"/>
      <c r="W41" s="728"/>
      <c r="X41" s="728"/>
      <c r="Y41" s="728"/>
      <c r="Z41" s="728"/>
      <c r="AA41" s="728"/>
      <c r="AB41" s="728"/>
      <c r="AC41" s="728"/>
      <c r="AD41" s="728"/>
      <c r="AE41" s="729"/>
      <c r="AF41" s="730"/>
      <c r="AG41" s="731"/>
      <c r="AH41" s="731"/>
      <c r="AI41" s="731"/>
      <c r="AJ41" s="732"/>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0"/>
      <c r="BP41" s="100"/>
      <c r="BQ41" s="97">
        <v>35</v>
      </c>
      <c r="BR41" s="98"/>
      <c r="BS41" s="757"/>
      <c r="BT41" s="758"/>
      <c r="BU41" s="758"/>
      <c r="BV41" s="758"/>
      <c r="BW41" s="758"/>
      <c r="BX41" s="758"/>
      <c r="BY41" s="758"/>
      <c r="BZ41" s="758"/>
      <c r="CA41" s="758"/>
      <c r="CB41" s="758"/>
      <c r="CC41" s="758"/>
      <c r="CD41" s="758"/>
      <c r="CE41" s="758"/>
      <c r="CF41" s="758"/>
      <c r="CG41" s="759"/>
      <c r="CH41" s="760"/>
      <c r="CI41" s="761"/>
      <c r="CJ41" s="761"/>
      <c r="CK41" s="761"/>
      <c r="CL41" s="762"/>
      <c r="CM41" s="760"/>
      <c r="CN41" s="761"/>
      <c r="CO41" s="761"/>
      <c r="CP41" s="761"/>
      <c r="CQ41" s="762"/>
      <c r="CR41" s="760"/>
      <c r="CS41" s="761"/>
      <c r="CT41" s="761"/>
      <c r="CU41" s="761"/>
      <c r="CV41" s="762"/>
      <c r="CW41" s="760"/>
      <c r="CX41" s="761"/>
      <c r="CY41" s="761"/>
      <c r="CZ41" s="761"/>
      <c r="DA41" s="762"/>
      <c r="DB41" s="760"/>
      <c r="DC41" s="761"/>
      <c r="DD41" s="761"/>
      <c r="DE41" s="761"/>
      <c r="DF41" s="762"/>
      <c r="DG41" s="760"/>
      <c r="DH41" s="761"/>
      <c r="DI41" s="761"/>
      <c r="DJ41" s="761"/>
      <c r="DK41" s="762"/>
      <c r="DL41" s="760"/>
      <c r="DM41" s="761"/>
      <c r="DN41" s="761"/>
      <c r="DO41" s="761"/>
      <c r="DP41" s="762"/>
      <c r="DQ41" s="760"/>
      <c r="DR41" s="761"/>
      <c r="DS41" s="761"/>
      <c r="DT41" s="761"/>
      <c r="DU41" s="762"/>
      <c r="DV41" s="757"/>
      <c r="DW41" s="758"/>
      <c r="DX41" s="758"/>
      <c r="DY41" s="758"/>
      <c r="DZ41" s="763"/>
      <c r="EA41" s="89"/>
    </row>
    <row r="42" spans="1:131" ht="26.25" customHeight="1" x14ac:dyDescent="0.15">
      <c r="A42" s="97">
        <v>15</v>
      </c>
      <c r="B42" s="724"/>
      <c r="C42" s="725"/>
      <c r="D42" s="725"/>
      <c r="E42" s="725"/>
      <c r="F42" s="725"/>
      <c r="G42" s="725"/>
      <c r="H42" s="725"/>
      <c r="I42" s="725"/>
      <c r="J42" s="725"/>
      <c r="K42" s="725"/>
      <c r="L42" s="725"/>
      <c r="M42" s="725"/>
      <c r="N42" s="725"/>
      <c r="O42" s="725"/>
      <c r="P42" s="726"/>
      <c r="Q42" s="727"/>
      <c r="R42" s="728"/>
      <c r="S42" s="728"/>
      <c r="T42" s="728"/>
      <c r="U42" s="728"/>
      <c r="V42" s="728"/>
      <c r="W42" s="728"/>
      <c r="X42" s="728"/>
      <c r="Y42" s="728"/>
      <c r="Z42" s="728"/>
      <c r="AA42" s="728"/>
      <c r="AB42" s="728"/>
      <c r="AC42" s="728"/>
      <c r="AD42" s="728"/>
      <c r="AE42" s="729"/>
      <c r="AF42" s="730"/>
      <c r="AG42" s="731"/>
      <c r="AH42" s="731"/>
      <c r="AI42" s="731"/>
      <c r="AJ42" s="732"/>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0"/>
      <c r="BP42" s="100"/>
      <c r="BQ42" s="97">
        <v>36</v>
      </c>
      <c r="BR42" s="98"/>
      <c r="BS42" s="757"/>
      <c r="BT42" s="758"/>
      <c r="BU42" s="758"/>
      <c r="BV42" s="758"/>
      <c r="BW42" s="758"/>
      <c r="BX42" s="758"/>
      <c r="BY42" s="758"/>
      <c r="BZ42" s="758"/>
      <c r="CA42" s="758"/>
      <c r="CB42" s="758"/>
      <c r="CC42" s="758"/>
      <c r="CD42" s="758"/>
      <c r="CE42" s="758"/>
      <c r="CF42" s="758"/>
      <c r="CG42" s="759"/>
      <c r="CH42" s="760"/>
      <c r="CI42" s="761"/>
      <c r="CJ42" s="761"/>
      <c r="CK42" s="761"/>
      <c r="CL42" s="762"/>
      <c r="CM42" s="760"/>
      <c r="CN42" s="761"/>
      <c r="CO42" s="761"/>
      <c r="CP42" s="761"/>
      <c r="CQ42" s="762"/>
      <c r="CR42" s="760"/>
      <c r="CS42" s="761"/>
      <c r="CT42" s="761"/>
      <c r="CU42" s="761"/>
      <c r="CV42" s="762"/>
      <c r="CW42" s="760"/>
      <c r="CX42" s="761"/>
      <c r="CY42" s="761"/>
      <c r="CZ42" s="761"/>
      <c r="DA42" s="762"/>
      <c r="DB42" s="760"/>
      <c r="DC42" s="761"/>
      <c r="DD42" s="761"/>
      <c r="DE42" s="761"/>
      <c r="DF42" s="762"/>
      <c r="DG42" s="760"/>
      <c r="DH42" s="761"/>
      <c r="DI42" s="761"/>
      <c r="DJ42" s="761"/>
      <c r="DK42" s="762"/>
      <c r="DL42" s="760"/>
      <c r="DM42" s="761"/>
      <c r="DN42" s="761"/>
      <c r="DO42" s="761"/>
      <c r="DP42" s="762"/>
      <c r="DQ42" s="760"/>
      <c r="DR42" s="761"/>
      <c r="DS42" s="761"/>
      <c r="DT42" s="761"/>
      <c r="DU42" s="762"/>
      <c r="DV42" s="757"/>
      <c r="DW42" s="758"/>
      <c r="DX42" s="758"/>
      <c r="DY42" s="758"/>
      <c r="DZ42" s="763"/>
      <c r="EA42" s="89"/>
    </row>
    <row r="43" spans="1:131" ht="26.25" customHeight="1" x14ac:dyDescent="0.15">
      <c r="A43" s="97">
        <v>16</v>
      </c>
      <c r="B43" s="724"/>
      <c r="C43" s="725"/>
      <c r="D43" s="725"/>
      <c r="E43" s="725"/>
      <c r="F43" s="725"/>
      <c r="G43" s="725"/>
      <c r="H43" s="725"/>
      <c r="I43" s="725"/>
      <c r="J43" s="725"/>
      <c r="K43" s="725"/>
      <c r="L43" s="725"/>
      <c r="M43" s="725"/>
      <c r="N43" s="725"/>
      <c r="O43" s="725"/>
      <c r="P43" s="726"/>
      <c r="Q43" s="727"/>
      <c r="R43" s="728"/>
      <c r="S43" s="728"/>
      <c r="T43" s="728"/>
      <c r="U43" s="728"/>
      <c r="V43" s="728"/>
      <c r="W43" s="728"/>
      <c r="X43" s="728"/>
      <c r="Y43" s="728"/>
      <c r="Z43" s="728"/>
      <c r="AA43" s="728"/>
      <c r="AB43" s="728"/>
      <c r="AC43" s="728"/>
      <c r="AD43" s="728"/>
      <c r="AE43" s="729"/>
      <c r="AF43" s="730"/>
      <c r="AG43" s="731"/>
      <c r="AH43" s="731"/>
      <c r="AI43" s="731"/>
      <c r="AJ43" s="732"/>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0"/>
      <c r="BP43" s="100"/>
      <c r="BQ43" s="97">
        <v>37</v>
      </c>
      <c r="BR43" s="98"/>
      <c r="BS43" s="757"/>
      <c r="BT43" s="758"/>
      <c r="BU43" s="758"/>
      <c r="BV43" s="758"/>
      <c r="BW43" s="758"/>
      <c r="BX43" s="758"/>
      <c r="BY43" s="758"/>
      <c r="BZ43" s="758"/>
      <c r="CA43" s="758"/>
      <c r="CB43" s="758"/>
      <c r="CC43" s="758"/>
      <c r="CD43" s="758"/>
      <c r="CE43" s="758"/>
      <c r="CF43" s="758"/>
      <c r="CG43" s="759"/>
      <c r="CH43" s="760"/>
      <c r="CI43" s="761"/>
      <c r="CJ43" s="761"/>
      <c r="CK43" s="761"/>
      <c r="CL43" s="762"/>
      <c r="CM43" s="760"/>
      <c r="CN43" s="761"/>
      <c r="CO43" s="761"/>
      <c r="CP43" s="761"/>
      <c r="CQ43" s="762"/>
      <c r="CR43" s="760"/>
      <c r="CS43" s="761"/>
      <c r="CT43" s="761"/>
      <c r="CU43" s="761"/>
      <c r="CV43" s="762"/>
      <c r="CW43" s="760"/>
      <c r="CX43" s="761"/>
      <c r="CY43" s="761"/>
      <c r="CZ43" s="761"/>
      <c r="DA43" s="762"/>
      <c r="DB43" s="760"/>
      <c r="DC43" s="761"/>
      <c r="DD43" s="761"/>
      <c r="DE43" s="761"/>
      <c r="DF43" s="762"/>
      <c r="DG43" s="760"/>
      <c r="DH43" s="761"/>
      <c r="DI43" s="761"/>
      <c r="DJ43" s="761"/>
      <c r="DK43" s="762"/>
      <c r="DL43" s="760"/>
      <c r="DM43" s="761"/>
      <c r="DN43" s="761"/>
      <c r="DO43" s="761"/>
      <c r="DP43" s="762"/>
      <c r="DQ43" s="760"/>
      <c r="DR43" s="761"/>
      <c r="DS43" s="761"/>
      <c r="DT43" s="761"/>
      <c r="DU43" s="762"/>
      <c r="DV43" s="757"/>
      <c r="DW43" s="758"/>
      <c r="DX43" s="758"/>
      <c r="DY43" s="758"/>
      <c r="DZ43" s="763"/>
      <c r="EA43" s="89"/>
    </row>
    <row r="44" spans="1:131" ht="26.25" customHeight="1" x14ac:dyDescent="0.15">
      <c r="A44" s="97">
        <v>17</v>
      </c>
      <c r="B44" s="724"/>
      <c r="C44" s="725"/>
      <c r="D44" s="725"/>
      <c r="E44" s="725"/>
      <c r="F44" s="725"/>
      <c r="G44" s="725"/>
      <c r="H44" s="725"/>
      <c r="I44" s="725"/>
      <c r="J44" s="725"/>
      <c r="K44" s="725"/>
      <c r="L44" s="725"/>
      <c r="M44" s="725"/>
      <c r="N44" s="725"/>
      <c r="O44" s="725"/>
      <c r="P44" s="726"/>
      <c r="Q44" s="727"/>
      <c r="R44" s="728"/>
      <c r="S44" s="728"/>
      <c r="T44" s="728"/>
      <c r="U44" s="728"/>
      <c r="V44" s="728"/>
      <c r="W44" s="728"/>
      <c r="X44" s="728"/>
      <c r="Y44" s="728"/>
      <c r="Z44" s="728"/>
      <c r="AA44" s="728"/>
      <c r="AB44" s="728"/>
      <c r="AC44" s="728"/>
      <c r="AD44" s="728"/>
      <c r="AE44" s="729"/>
      <c r="AF44" s="730"/>
      <c r="AG44" s="731"/>
      <c r="AH44" s="731"/>
      <c r="AI44" s="731"/>
      <c r="AJ44" s="732"/>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0"/>
      <c r="BP44" s="100"/>
      <c r="BQ44" s="97">
        <v>38</v>
      </c>
      <c r="BR44" s="98"/>
      <c r="BS44" s="757"/>
      <c r="BT44" s="758"/>
      <c r="BU44" s="758"/>
      <c r="BV44" s="758"/>
      <c r="BW44" s="758"/>
      <c r="BX44" s="758"/>
      <c r="BY44" s="758"/>
      <c r="BZ44" s="758"/>
      <c r="CA44" s="758"/>
      <c r="CB44" s="758"/>
      <c r="CC44" s="758"/>
      <c r="CD44" s="758"/>
      <c r="CE44" s="758"/>
      <c r="CF44" s="758"/>
      <c r="CG44" s="759"/>
      <c r="CH44" s="760"/>
      <c r="CI44" s="761"/>
      <c r="CJ44" s="761"/>
      <c r="CK44" s="761"/>
      <c r="CL44" s="762"/>
      <c r="CM44" s="760"/>
      <c r="CN44" s="761"/>
      <c r="CO44" s="761"/>
      <c r="CP44" s="761"/>
      <c r="CQ44" s="762"/>
      <c r="CR44" s="760"/>
      <c r="CS44" s="761"/>
      <c r="CT44" s="761"/>
      <c r="CU44" s="761"/>
      <c r="CV44" s="762"/>
      <c r="CW44" s="760"/>
      <c r="CX44" s="761"/>
      <c r="CY44" s="761"/>
      <c r="CZ44" s="761"/>
      <c r="DA44" s="762"/>
      <c r="DB44" s="760"/>
      <c r="DC44" s="761"/>
      <c r="DD44" s="761"/>
      <c r="DE44" s="761"/>
      <c r="DF44" s="762"/>
      <c r="DG44" s="760"/>
      <c r="DH44" s="761"/>
      <c r="DI44" s="761"/>
      <c r="DJ44" s="761"/>
      <c r="DK44" s="762"/>
      <c r="DL44" s="760"/>
      <c r="DM44" s="761"/>
      <c r="DN44" s="761"/>
      <c r="DO44" s="761"/>
      <c r="DP44" s="762"/>
      <c r="DQ44" s="760"/>
      <c r="DR44" s="761"/>
      <c r="DS44" s="761"/>
      <c r="DT44" s="761"/>
      <c r="DU44" s="762"/>
      <c r="DV44" s="757"/>
      <c r="DW44" s="758"/>
      <c r="DX44" s="758"/>
      <c r="DY44" s="758"/>
      <c r="DZ44" s="763"/>
      <c r="EA44" s="89"/>
    </row>
    <row r="45" spans="1:131" ht="26.25" customHeight="1" x14ac:dyDescent="0.15">
      <c r="A45" s="97">
        <v>18</v>
      </c>
      <c r="B45" s="724"/>
      <c r="C45" s="725"/>
      <c r="D45" s="725"/>
      <c r="E45" s="725"/>
      <c r="F45" s="725"/>
      <c r="G45" s="725"/>
      <c r="H45" s="725"/>
      <c r="I45" s="725"/>
      <c r="J45" s="725"/>
      <c r="K45" s="725"/>
      <c r="L45" s="725"/>
      <c r="M45" s="725"/>
      <c r="N45" s="725"/>
      <c r="O45" s="725"/>
      <c r="P45" s="726"/>
      <c r="Q45" s="727"/>
      <c r="R45" s="728"/>
      <c r="S45" s="728"/>
      <c r="T45" s="728"/>
      <c r="U45" s="728"/>
      <c r="V45" s="728"/>
      <c r="W45" s="728"/>
      <c r="X45" s="728"/>
      <c r="Y45" s="728"/>
      <c r="Z45" s="728"/>
      <c r="AA45" s="728"/>
      <c r="AB45" s="728"/>
      <c r="AC45" s="728"/>
      <c r="AD45" s="728"/>
      <c r="AE45" s="729"/>
      <c r="AF45" s="730"/>
      <c r="AG45" s="731"/>
      <c r="AH45" s="731"/>
      <c r="AI45" s="731"/>
      <c r="AJ45" s="732"/>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0"/>
      <c r="BP45" s="100"/>
      <c r="BQ45" s="97">
        <v>39</v>
      </c>
      <c r="BR45" s="98"/>
      <c r="BS45" s="757"/>
      <c r="BT45" s="758"/>
      <c r="BU45" s="758"/>
      <c r="BV45" s="758"/>
      <c r="BW45" s="758"/>
      <c r="BX45" s="758"/>
      <c r="BY45" s="758"/>
      <c r="BZ45" s="758"/>
      <c r="CA45" s="758"/>
      <c r="CB45" s="758"/>
      <c r="CC45" s="758"/>
      <c r="CD45" s="758"/>
      <c r="CE45" s="758"/>
      <c r="CF45" s="758"/>
      <c r="CG45" s="759"/>
      <c r="CH45" s="760"/>
      <c r="CI45" s="761"/>
      <c r="CJ45" s="761"/>
      <c r="CK45" s="761"/>
      <c r="CL45" s="762"/>
      <c r="CM45" s="760"/>
      <c r="CN45" s="761"/>
      <c r="CO45" s="761"/>
      <c r="CP45" s="761"/>
      <c r="CQ45" s="762"/>
      <c r="CR45" s="760"/>
      <c r="CS45" s="761"/>
      <c r="CT45" s="761"/>
      <c r="CU45" s="761"/>
      <c r="CV45" s="762"/>
      <c r="CW45" s="760"/>
      <c r="CX45" s="761"/>
      <c r="CY45" s="761"/>
      <c r="CZ45" s="761"/>
      <c r="DA45" s="762"/>
      <c r="DB45" s="760"/>
      <c r="DC45" s="761"/>
      <c r="DD45" s="761"/>
      <c r="DE45" s="761"/>
      <c r="DF45" s="762"/>
      <c r="DG45" s="760"/>
      <c r="DH45" s="761"/>
      <c r="DI45" s="761"/>
      <c r="DJ45" s="761"/>
      <c r="DK45" s="762"/>
      <c r="DL45" s="760"/>
      <c r="DM45" s="761"/>
      <c r="DN45" s="761"/>
      <c r="DO45" s="761"/>
      <c r="DP45" s="762"/>
      <c r="DQ45" s="760"/>
      <c r="DR45" s="761"/>
      <c r="DS45" s="761"/>
      <c r="DT45" s="761"/>
      <c r="DU45" s="762"/>
      <c r="DV45" s="757"/>
      <c r="DW45" s="758"/>
      <c r="DX45" s="758"/>
      <c r="DY45" s="758"/>
      <c r="DZ45" s="763"/>
      <c r="EA45" s="89"/>
    </row>
    <row r="46" spans="1:131" ht="26.25" customHeight="1" x14ac:dyDescent="0.15">
      <c r="A46" s="97">
        <v>19</v>
      </c>
      <c r="B46" s="724"/>
      <c r="C46" s="725"/>
      <c r="D46" s="725"/>
      <c r="E46" s="725"/>
      <c r="F46" s="725"/>
      <c r="G46" s="725"/>
      <c r="H46" s="725"/>
      <c r="I46" s="725"/>
      <c r="J46" s="725"/>
      <c r="K46" s="725"/>
      <c r="L46" s="725"/>
      <c r="M46" s="725"/>
      <c r="N46" s="725"/>
      <c r="O46" s="725"/>
      <c r="P46" s="726"/>
      <c r="Q46" s="727"/>
      <c r="R46" s="728"/>
      <c r="S46" s="728"/>
      <c r="T46" s="728"/>
      <c r="U46" s="728"/>
      <c r="V46" s="728"/>
      <c r="W46" s="728"/>
      <c r="X46" s="728"/>
      <c r="Y46" s="728"/>
      <c r="Z46" s="728"/>
      <c r="AA46" s="728"/>
      <c r="AB46" s="728"/>
      <c r="AC46" s="728"/>
      <c r="AD46" s="728"/>
      <c r="AE46" s="729"/>
      <c r="AF46" s="730"/>
      <c r="AG46" s="731"/>
      <c r="AH46" s="731"/>
      <c r="AI46" s="731"/>
      <c r="AJ46" s="732"/>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0"/>
      <c r="BP46" s="100"/>
      <c r="BQ46" s="97">
        <v>40</v>
      </c>
      <c r="BR46" s="98"/>
      <c r="BS46" s="757"/>
      <c r="BT46" s="758"/>
      <c r="BU46" s="758"/>
      <c r="BV46" s="758"/>
      <c r="BW46" s="758"/>
      <c r="BX46" s="758"/>
      <c r="BY46" s="758"/>
      <c r="BZ46" s="758"/>
      <c r="CA46" s="758"/>
      <c r="CB46" s="758"/>
      <c r="CC46" s="758"/>
      <c r="CD46" s="758"/>
      <c r="CE46" s="758"/>
      <c r="CF46" s="758"/>
      <c r="CG46" s="759"/>
      <c r="CH46" s="760"/>
      <c r="CI46" s="761"/>
      <c r="CJ46" s="761"/>
      <c r="CK46" s="761"/>
      <c r="CL46" s="762"/>
      <c r="CM46" s="760"/>
      <c r="CN46" s="761"/>
      <c r="CO46" s="761"/>
      <c r="CP46" s="761"/>
      <c r="CQ46" s="762"/>
      <c r="CR46" s="760"/>
      <c r="CS46" s="761"/>
      <c r="CT46" s="761"/>
      <c r="CU46" s="761"/>
      <c r="CV46" s="762"/>
      <c r="CW46" s="760"/>
      <c r="CX46" s="761"/>
      <c r="CY46" s="761"/>
      <c r="CZ46" s="761"/>
      <c r="DA46" s="762"/>
      <c r="DB46" s="760"/>
      <c r="DC46" s="761"/>
      <c r="DD46" s="761"/>
      <c r="DE46" s="761"/>
      <c r="DF46" s="762"/>
      <c r="DG46" s="760"/>
      <c r="DH46" s="761"/>
      <c r="DI46" s="761"/>
      <c r="DJ46" s="761"/>
      <c r="DK46" s="762"/>
      <c r="DL46" s="760"/>
      <c r="DM46" s="761"/>
      <c r="DN46" s="761"/>
      <c r="DO46" s="761"/>
      <c r="DP46" s="762"/>
      <c r="DQ46" s="760"/>
      <c r="DR46" s="761"/>
      <c r="DS46" s="761"/>
      <c r="DT46" s="761"/>
      <c r="DU46" s="762"/>
      <c r="DV46" s="757"/>
      <c r="DW46" s="758"/>
      <c r="DX46" s="758"/>
      <c r="DY46" s="758"/>
      <c r="DZ46" s="763"/>
      <c r="EA46" s="89"/>
    </row>
    <row r="47" spans="1:131" ht="26.25" customHeight="1" x14ac:dyDescent="0.15">
      <c r="A47" s="97">
        <v>20</v>
      </c>
      <c r="B47" s="724"/>
      <c r="C47" s="725"/>
      <c r="D47" s="725"/>
      <c r="E47" s="725"/>
      <c r="F47" s="725"/>
      <c r="G47" s="725"/>
      <c r="H47" s="725"/>
      <c r="I47" s="725"/>
      <c r="J47" s="725"/>
      <c r="K47" s="725"/>
      <c r="L47" s="725"/>
      <c r="M47" s="725"/>
      <c r="N47" s="725"/>
      <c r="O47" s="725"/>
      <c r="P47" s="726"/>
      <c r="Q47" s="727"/>
      <c r="R47" s="728"/>
      <c r="S47" s="728"/>
      <c r="T47" s="728"/>
      <c r="U47" s="728"/>
      <c r="V47" s="728"/>
      <c r="W47" s="728"/>
      <c r="X47" s="728"/>
      <c r="Y47" s="728"/>
      <c r="Z47" s="728"/>
      <c r="AA47" s="728"/>
      <c r="AB47" s="728"/>
      <c r="AC47" s="728"/>
      <c r="AD47" s="728"/>
      <c r="AE47" s="729"/>
      <c r="AF47" s="730"/>
      <c r="AG47" s="731"/>
      <c r="AH47" s="731"/>
      <c r="AI47" s="731"/>
      <c r="AJ47" s="732"/>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0"/>
      <c r="BP47" s="100"/>
      <c r="BQ47" s="97">
        <v>41</v>
      </c>
      <c r="BR47" s="98"/>
      <c r="BS47" s="757"/>
      <c r="BT47" s="758"/>
      <c r="BU47" s="758"/>
      <c r="BV47" s="758"/>
      <c r="BW47" s="758"/>
      <c r="BX47" s="758"/>
      <c r="BY47" s="758"/>
      <c r="BZ47" s="758"/>
      <c r="CA47" s="758"/>
      <c r="CB47" s="758"/>
      <c r="CC47" s="758"/>
      <c r="CD47" s="758"/>
      <c r="CE47" s="758"/>
      <c r="CF47" s="758"/>
      <c r="CG47" s="759"/>
      <c r="CH47" s="760"/>
      <c r="CI47" s="761"/>
      <c r="CJ47" s="761"/>
      <c r="CK47" s="761"/>
      <c r="CL47" s="762"/>
      <c r="CM47" s="760"/>
      <c r="CN47" s="761"/>
      <c r="CO47" s="761"/>
      <c r="CP47" s="761"/>
      <c r="CQ47" s="762"/>
      <c r="CR47" s="760"/>
      <c r="CS47" s="761"/>
      <c r="CT47" s="761"/>
      <c r="CU47" s="761"/>
      <c r="CV47" s="762"/>
      <c r="CW47" s="760"/>
      <c r="CX47" s="761"/>
      <c r="CY47" s="761"/>
      <c r="CZ47" s="761"/>
      <c r="DA47" s="762"/>
      <c r="DB47" s="760"/>
      <c r="DC47" s="761"/>
      <c r="DD47" s="761"/>
      <c r="DE47" s="761"/>
      <c r="DF47" s="762"/>
      <c r="DG47" s="760"/>
      <c r="DH47" s="761"/>
      <c r="DI47" s="761"/>
      <c r="DJ47" s="761"/>
      <c r="DK47" s="762"/>
      <c r="DL47" s="760"/>
      <c r="DM47" s="761"/>
      <c r="DN47" s="761"/>
      <c r="DO47" s="761"/>
      <c r="DP47" s="762"/>
      <c r="DQ47" s="760"/>
      <c r="DR47" s="761"/>
      <c r="DS47" s="761"/>
      <c r="DT47" s="761"/>
      <c r="DU47" s="762"/>
      <c r="DV47" s="757"/>
      <c r="DW47" s="758"/>
      <c r="DX47" s="758"/>
      <c r="DY47" s="758"/>
      <c r="DZ47" s="763"/>
      <c r="EA47" s="89"/>
    </row>
    <row r="48" spans="1:131" ht="26.25" customHeight="1" x14ac:dyDescent="0.15">
      <c r="A48" s="97">
        <v>21</v>
      </c>
      <c r="B48" s="724"/>
      <c r="C48" s="725"/>
      <c r="D48" s="725"/>
      <c r="E48" s="725"/>
      <c r="F48" s="725"/>
      <c r="G48" s="725"/>
      <c r="H48" s="725"/>
      <c r="I48" s="725"/>
      <c r="J48" s="725"/>
      <c r="K48" s="725"/>
      <c r="L48" s="725"/>
      <c r="M48" s="725"/>
      <c r="N48" s="725"/>
      <c r="O48" s="725"/>
      <c r="P48" s="726"/>
      <c r="Q48" s="727"/>
      <c r="R48" s="728"/>
      <c r="S48" s="728"/>
      <c r="T48" s="728"/>
      <c r="U48" s="728"/>
      <c r="V48" s="728"/>
      <c r="W48" s="728"/>
      <c r="X48" s="728"/>
      <c r="Y48" s="728"/>
      <c r="Z48" s="728"/>
      <c r="AA48" s="728"/>
      <c r="AB48" s="728"/>
      <c r="AC48" s="728"/>
      <c r="AD48" s="728"/>
      <c r="AE48" s="729"/>
      <c r="AF48" s="730"/>
      <c r="AG48" s="731"/>
      <c r="AH48" s="731"/>
      <c r="AI48" s="731"/>
      <c r="AJ48" s="732"/>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0"/>
      <c r="BP48" s="100"/>
      <c r="BQ48" s="97">
        <v>42</v>
      </c>
      <c r="BR48" s="98"/>
      <c r="BS48" s="757"/>
      <c r="BT48" s="758"/>
      <c r="BU48" s="758"/>
      <c r="BV48" s="758"/>
      <c r="BW48" s="758"/>
      <c r="BX48" s="758"/>
      <c r="BY48" s="758"/>
      <c r="BZ48" s="758"/>
      <c r="CA48" s="758"/>
      <c r="CB48" s="758"/>
      <c r="CC48" s="758"/>
      <c r="CD48" s="758"/>
      <c r="CE48" s="758"/>
      <c r="CF48" s="758"/>
      <c r="CG48" s="759"/>
      <c r="CH48" s="760"/>
      <c r="CI48" s="761"/>
      <c r="CJ48" s="761"/>
      <c r="CK48" s="761"/>
      <c r="CL48" s="762"/>
      <c r="CM48" s="760"/>
      <c r="CN48" s="761"/>
      <c r="CO48" s="761"/>
      <c r="CP48" s="761"/>
      <c r="CQ48" s="762"/>
      <c r="CR48" s="760"/>
      <c r="CS48" s="761"/>
      <c r="CT48" s="761"/>
      <c r="CU48" s="761"/>
      <c r="CV48" s="762"/>
      <c r="CW48" s="760"/>
      <c r="CX48" s="761"/>
      <c r="CY48" s="761"/>
      <c r="CZ48" s="761"/>
      <c r="DA48" s="762"/>
      <c r="DB48" s="760"/>
      <c r="DC48" s="761"/>
      <c r="DD48" s="761"/>
      <c r="DE48" s="761"/>
      <c r="DF48" s="762"/>
      <c r="DG48" s="760"/>
      <c r="DH48" s="761"/>
      <c r="DI48" s="761"/>
      <c r="DJ48" s="761"/>
      <c r="DK48" s="762"/>
      <c r="DL48" s="760"/>
      <c r="DM48" s="761"/>
      <c r="DN48" s="761"/>
      <c r="DO48" s="761"/>
      <c r="DP48" s="762"/>
      <c r="DQ48" s="760"/>
      <c r="DR48" s="761"/>
      <c r="DS48" s="761"/>
      <c r="DT48" s="761"/>
      <c r="DU48" s="762"/>
      <c r="DV48" s="757"/>
      <c r="DW48" s="758"/>
      <c r="DX48" s="758"/>
      <c r="DY48" s="758"/>
      <c r="DZ48" s="763"/>
      <c r="EA48" s="89"/>
    </row>
    <row r="49" spans="1:131" ht="26.25" customHeight="1" x14ac:dyDescent="0.15">
      <c r="A49" s="97">
        <v>22</v>
      </c>
      <c r="B49" s="724"/>
      <c r="C49" s="725"/>
      <c r="D49" s="725"/>
      <c r="E49" s="725"/>
      <c r="F49" s="725"/>
      <c r="G49" s="725"/>
      <c r="H49" s="725"/>
      <c r="I49" s="725"/>
      <c r="J49" s="725"/>
      <c r="K49" s="725"/>
      <c r="L49" s="725"/>
      <c r="M49" s="725"/>
      <c r="N49" s="725"/>
      <c r="O49" s="725"/>
      <c r="P49" s="726"/>
      <c r="Q49" s="727"/>
      <c r="R49" s="728"/>
      <c r="S49" s="728"/>
      <c r="T49" s="728"/>
      <c r="U49" s="728"/>
      <c r="V49" s="728"/>
      <c r="W49" s="728"/>
      <c r="X49" s="728"/>
      <c r="Y49" s="728"/>
      <c r="Z49" s="728"/>
      <c r="AA49" s="728"/>
      <c r="AB49" s="728"/>
      <c r="AC49" s="728"/>
      <c r="AD49" s="728"/>
      <c r="AE49" s="729"/>
      <c r="AF49" s="730"/>
      <c r="AG49" s="731"/>
      <c r="AH49" s="731"/>
      <c r="AI49" s="731"/>
      <c r="AJ49" s="732"/>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0"/>
      <c r="BP49" s="100"/>
      <c r="BQ49" s="97">
        <v>43</v>
      </c>
      <c r="BR49" s="98"/>
      <c r="BS49" s="757"/>
      <c r="BT49" s="758"/>
      <c r="BU49" s="758"/>
      <c r="BV49" s="758"/>
      <c r="BW49" s="758"/>
      <c r="BX49" s="758"/>
      <c r="BY49" s="758"/>
      <c r="BZ49" s="758"/>
      <c r="CA49" s="758"/>
      <c r="CB49" s="758"/>
      <c r="CC49" s="758"/>
      <c r="CD49" s="758"/>
      <c r="CE49" s="758"/>
      <c r="CF49" s="758"/>
      <c r="CG49" s="759"/>
      <c r="CH49" s="760"/>
      <c r="CI49" s="761"/>
      <c r="CJ49" s="761"/>
      <c r="CK49" s="761"/>
      <c r="CL49" s="762"/>
      <c r="CM49" s="760"/>
      <c r="CN49" s="761"/>
      <c r="CO49" s="761"/>
      <c r="CP49" s="761"/>
      <c r="CQ49" s="762"/>
      <c r="CR49" s="760"/>
      <c r="CS49" s="761"/>
      <c r="CT49" s="761"/>
      <c r="CU49" s="761"/>
      <c r="CV49" s="762"/>
      <c r="CW49" s="760"/>
      <c r="CX49" s="761"/>
      <c r="CY49" s="761"/>
      <c r="CZ49" s="761"/>
      <c r="DA49" s="762"/>
      <c r="DB49" s="760"/>
      <c r="DC49" s="761"/>
      <c r="DD49" s="761"/>
      <c r="DE49" s="761"/>
      <c r="DF49" s="762"/>
      <c r="DG49" s="760"/>
      <c r="DH49" s="761"/>
      <c r="DI49" s="761"/>
      <c r="DJ49" s="761"/>
      <c r="DK49" s="762"/>
      <c r="DL49" s="760"/>
      <c r="DM49" s="761"/>
      <c r="DN49" s="761"/>
      <c r="DO49" s="761"/>
      <c r="DP49" s="762"/>
      <c r="DQ49" s="760"/>
      <c r="DR49" s="761"/>
      <c r="DS49" s="761"/>
      <c r="DT49" s="761"/>
      <c r="DU49" s="762"/>
      <c r="DV49" s="757"/>
      <c r="DW49" s="758"/>
      <c r="DX49" s="758"/>
      <c r="DY49" s="758"/>
      <c r="DZ49" s="763"/>
      <c r="EA49" s="89"/>
    </row>
    <row r="50" spans="1:131" ht="26.25" customHeight="1" x14ac:dyDescent="0.15">
      <c r="A50" s="97">
        <v>23</v>
      </c>
      <c r="B50" s="724"/>
      <c r="C50" s="725"/>
      <c r="D50" s="725"/>
      <c r="E50" s="725"/>
      <c r="F50" s="725"/>
      <c r="G50" s="725"/>
      <c r="H50" s="725"/>
      <c r="I50" s="725"/>
      <c r="J50" s="725"/>
      <c r="K50" s="725"/>
      <c r="L50" s="725"/>
      <c r="M50" s="725"/>
      <c r="N50" s="725"/>
      <c r="O50" s="725"/>
      <c r="P50" s="726"/>
      <c r="Q50" s="810"/>
      <c r="R50" s="811"/>
      <c r="S50" s="811"/>
      <c r="T50" s="811"/>
      <c r="U50" s="811"/>
      <c r="V50" s="811"/>
      <c r="W50" s="811"/>
      <c r="X50" s="811"/>
      <c r="Y50" s="811"/>
      <c r="Z50" s="811"/>
      <c r="AA50" s="811"/>
      <c r="AB50" s="811"/>
      <c r="AC50" s="811"/>
      <c r="AD50" s="811"/>
      <c r="AE50" s="812"/>
      <c r="AF50" s="730"/>
      <c r="AG50" s="731"/>
      <c r="AH50" s="731"/>
      <c r="AI50" s="731"/>
      <c r="AJ50" s="732"/>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0"/>
      <c r="BP50" s="100"/>
      <c r="BQ50" s="97">
        <v>44</v>
      </c>
      <c r="BR50" s="98"/>
      <c r="BS50" s="757"/>
      <c r="BT50" s="758"/>
      <c r="BU50" s="758"/>
      <c r="BV50" s="758"/>
      <c r="BW50" s="758"/>
      <c r="BX50" s="758"/>
      <c r="BY50" s="758"/>
      <c r="BZ50" s="758"/>
      <c r="CA50" s="758"/>
      <c r="CB50" s="758"/>
      <c r="CC50" s="758"/>
      <c r="CD50" s="758"/>
      <c r="CE50" s="758"/>
      <c r="CF50" s="758"/>
      <c r="CG50" s="759"/>
      <c r="CH50" s="760"/>
      <c r="CI50" s="761"/>
      <c r="CJ50" s="761"/>
      <c r="CK50" s="761"/>
      <c r="CL50" s="762"/>
      <c r="CM50" s="760"/>
      <c r="CN50" s="761"/>
      <c r="CO50" s="761"/>
      <c r="CP50" s="761"/>
      <c r="CQ50" s="762"/>
      <c r="CR50" s="760"/>
      <c r="CS50" s="761"/>
      <c r="CT50" s="761"/>
      <c r="CU50" s="761"/>
      <c r="CV50" s="762"/>
      <c r="CW50" s="760"/>
      <c r="CX50" s="761"/>
      <c r="CY50" s="761"/>
      <c r="CZ50" s="761"/>
      <c r="DA50" s="762"/>
      <c r="DB50" s="760"/>
      <c r="DC50" s="761"/>
      <c r="DD50" s="761"/>
      <c r="DE50" s="761"/>
      <c r="DF50" s="762"/>
      <c r="DG50" s="760"/>
      <c r="DH50" s="761"/>
      <c r="DI50" s="761"/>
      <c r="DJ50" s="761"/>
      <c r="DK50" s="762"/>
      <c r="DL50" s="760"/>
      <c r="DM50" s="761"/>
      <c r="DN50" s="761"/>
      <c r="DO50" s="761"/>
      <c r="DP50" s="762"/>
      <c r="DQ50" s="760"/>
      <c r="DR50" s="761"/>
      <c r="DS50" s="761"/>
      <c r="DT50" s="761"/>
      <c r="DU50" s="762"/>
      <c r="DV50" s="757"/>
      <c r="DW50" s="758"/>
      <c r="DX50" s="758"/>
      <c r="DY50" s="758"/>
      <c r="DZ50" s="763"/>
      <c r="EA50" s="89"/>
    </row>
    <row r="51" spans="1:131" ht="26.25" customHeight="1" x14ac:dyDescent="0.15">
      <c r="A51" s="97">
        <v>24</v>
      </c>
      <c r="B51" s="724"/>
      <c r="C51" s="725"/>
      <c r="D51" s="725"/>
      <c r="E51" s="725"/>
      <c r="F51" s="725"/>
      <c r="G51" s="725"/>
      <c r="H51" s="725"/>
      <c r="I51" s="725"/>
      <c r="J51" s="725"/>
      <c r="K51" s="725"/>
      <c r="L51" s="725"/>
      <c r="M51" s="725"/>
      <c r="N51" s="725"/>
      <c r="O51" s="725"/>
      <c r="P51" s="726"/>
      <c r="Q51" s="810"/>
      <c r="R51" s="811"/>
      <c r="S51" s="811"/>
      <c r="T51" s="811"/>
      <c r="U51" s="811"/>
      <c r="V51" s="811"/>
      <c r="W51" s="811"/>
      <c r="X51" s="811"/>
      <c r="Y51" s="811"/>
      <c r="Z51" s="811"/>
      <c r="AA51" s="811"/>
      <c r="AB51" s="811"/>
      <c r="AC51" s="811"/>
      <c r="AD51" s="811"/>
      <c r="AE51" s="812"/>
      <c r="AF51" s="730"/>
      <c r="AG51" s="731"/>
      <c r="AH51" s="731"/>
      <c r="AI51" s="731"/>
      <c r="AJ51" s="732"/>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0"/>
      <c r="BP51" s="100"/>
      <c r="BQ51" s="97">
        <v>45</v>
      </c>
      <c r="BR51" s="98"/>
      <c r="BS51" s="757"/>
      <c r="BT51" s="758"/>
      <c r="BU51" s="758"/>
      <c r="BV51" s="758"/>
      <c r="BW51" s="758"/>
      <c r="BX51" s="758"/>
      <c r="BY51" s="758"/>
      <c r="BZ51" s="758"/>
      <c r="CA51" s="758"/>
      <c r="CB51" s="758"/>
      <c r="CC51" s="758"/>
      <c r="CD51" s="758"/>
      <c r="CE51" s="758"/>
      <c r="CF51" s="758"/>
      <c r="CG51" s="759"/>
      <c r="CH51" s="760"/>
      <c r="CI51" s="761"/>
      <c r="CJ51" s="761"/>
      <c r="CK51" s="761"/>
      <c r="CL51" s="762"/>
      <c r="CM51" s="760"/>
      <c r="CN51" s="761"/>
      <c r="CO51" s="761"/>
      <c r="CP51" s="761"/>
      <c r="CQ51" s="762"/>
      <c r="CR51" s="760"/>
      <c r="CS51" s="761"/>
      <c r="CT51" s="761"/>
      <c r="CU51" s="761"/>
      <c r="CV51" s="762"/>
      <c r="CW51" s="760"/>
      <c r="CX51" s="761"/>
      <c r="CY51" s="761"/>
      <c r="CZ51" s="761"/>
      <c r="DA51" s="762"/>
      <c r="DB51" s="760"/>
      <c r="DC51" s="761"/>
      <c r="DD51" s="761"/>
      <c r="DE51" s="761"/>
      <c r="DF51" s="762"/>
      <c r="DG51" s="760"/>
      <c r="DH51" s="761"/>
      <c r="DI51" s="761"/>
      <c r="DJ51" s="761"/>
      <c r="DK51" s="762"/>
      <c r="DL51" s="760"/>
      <c r="DM51" s="761"/>
      <c r="DN51" s="761"/>
      <c r="DO51" s="761"/>
      <c r="DP51" s="762"/>
      <c r="DQ51" s="760"/>
      <c r="DR51" s="761"/>
      <c r="DS51" s="761"/>
      <c r="DT51" s="761"/>
      <c r="DU51" s="762"/>
      <c r="DV51" s="757"/>
      <c r="DW51" s="758"/>
      <c r="DX51" s="758"/>
      <c r="DY51" s="758"/>
      <c r="DZ51" s="763"/>
      <c r="EA51" s="89"/>
    </row>
    <row r="52" spans="1:131" ht="26.25" customHeight="1" x14ac:dyDescent="0.15">
      <c r="A52" s="97">
        <v>25</v>
      </c>
      <c r="B52" s="724"/>
      <c r="C52" s="725"/>
      <c r="D52" s="725"/>
      <c r="E52" s="725"/>
      <c r="F52" s="725"/>
      <c r="G52" s="725"/>
      <c r="H52" s="725"/>
      <c r="I52" s="725"/>
      <c r="J52" s="725"/>
      <c r="K52" s="725"/>
      <c r="L52" s="725"/>
      <c r="M52" s="725"/>
      <c r="N52" s="725"/>
      <c r="O52" s="725"/>
      <c r="P52" s="726"/>
      <c r="Q52" s="810"/>
      <c r="R52" s="811"/>
      <c r="S52" s="811"/>
      <c r="T52" s="811"/>
      <c r="U52" s="811"/>
      <c r="V52" s="811"/>
      <c r="W52" s="811"/>
      <c r="X52" s="811"/>
      <c r="Y52" s="811"/>
      <c r="Z52" s="811"/>
      <c r="AA52" s="811"/>
      <c r="AB52" s="811"/>
      <c r="AC52" s="811"/>
      <c r="AD52" s="811"/>
      <c r="AE52" s="812"/>
      <c r="AF52" s="730"/>
      <c r="AG52" s="731"/>
      <c r="AH52" s="731"/>
      <c r="AI52" s="731"/>
      <c r="AJ52" s="732"/>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0"/>
      <c r="BP52" s="100"/>
      <c r="BQ52" s="97">
        <v>46</v>
      </c>
      <c r="BR52" s="98"/>
      <c r="BS52" s="757"/>
      <c r="BT52" s="758"/>
      <c r="BU52" s="758"/>
      <c r="BV52" s="758"/>
      <c r="BW52" s="758"/>
      <c r="BX52" s="758"/>
      <c r="BY52" s="758"/>
      <c r="BZ52" s="758"/>
      <c r="CA52" s="758"/>
      <c r="CB52" s="758"/>
      <c r="CC52" s="758"/>
      <c r="CD52" s="758"/>
      <c r="CE52" s="758"/>
      <c r="CF52" s="758"/>
      <c r="CG52" s="759"/>
      <c r="CH52" s="760"/>
      <c r="CI52" s="761"/>
      <c r="CJ52" s="761"/>
      <c r="CK52" s="761"/>
      <c r="CL52" s="762"/>
      <c r="CM52" s="760"/>
      <c r="CN52" s="761"/>
      <c r="CO52" s="761"/>
      <c r="CP52" s="761"/>
      <c r="CQ52" s="762"/>
      <c r="CR52" s="760"/>
      <c r="CS52" s="761"/>
      <c r="CT52" s="761"/>
      <c r="CU52" s="761"/>
      <c r="CV52" s="762"/>
      <c r="CW52" s="760"/>
      <c r="CX52" s="761"/>
      <c r="CY52" s="761"/>
      <c r="CZ52" s="761"/>
      <c r="DA52" s="762"/>
      <c r="DB52" s="760"/>
      <c r="DC52" s="761"/>
      <c r="DD52" s="761"/>
      <c r="DE52" s="761"/>
      <c r="DF52" s="762"/>
      <c r="DG52" s="760"/>
      <c r="DH52" s="761"/>
      <c r="DI52" s="761"/>
      <c r="DJ52" s="761"/>
      <c r="DK52" s="762"/>
      <c r="DL52" s="760"/>
      <c r="DM52" s="761"/>
      <c r="DN52" s="761"/>
      <c r="DO52" s="761"/>
      <c r="DP52" s="762"/>
      <c r="DQ52" s="760"/>
      <c r="DR52" s="761"/>
      <c r="DS52" s="761"/>
      <c r="DT52" s="761"/>
      <c r="DU52" s="762"/>
      <c r="DV52" s="757"/>
      <c r="DW52" s="758"/>
      <c r="DX52" s="758"/>
      <c r="DY52" s="758"/>
      <c r="DZ52" s="763"/>
      <c r="EA52" s="89"/>
    </row>
    <row r="53" spans="1:131" ht="26.25" customHeight="1" x14ac:dyDescent="0.15">
      <c r="A53" s="97">
        <v>26</v>
      </c>
      <c r="B53" s="724"/>
      <c r="C53" s="725"/>
      <c r="D53" s="725"/>
      <c r="E53" s="725"/>
      <c r="F53" s="725"/>
      <c r="G53" s="725"/>
      <c r="H53" s="725"/>
      <c r="I53" s="725"/>
      <c r="J53" s="725"/>
      <c r="K53" s="725"/>
      <c r="L53" s="725"/>
      <c r="M53" s="725"/>
      <c r="N53" s="725"/>
      <c r="O53" s="725"/>
      <c r="P53" s="726"/>
      <c r="Q53" s="810"/>
      <c r="R53" s="811"/>
      <c r="S53" s="811"/>
      <c r="T53" s="811"/>
      <c r="U53" s="811"/>
      <c r="V53" s="811"/>
      <c r="W53" s="811"/>
      <c r="X53" s="811"/>
      <c r="Y53" s="811"/>
      <c r="Z53" s="811"/>
      <c r="AA53" s="811"/>
      <c r="AB53" s="811"/>
      <c r="AC53" s="811"/>
      <c r="AD53" s="811"/>
      <c r="AE53" s="812"/>
      <c r="AF53" s="730"/>
      <c r="AG53" s="731"/>
      <c r="AH53" s="731"/>
      <c r="AI53" s="731"/>
      <c r="AJ53" s="732"/>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0"/>
      <c r="BP53" s="100"/>
      <c r="BQ53" s="97">
        <v>47</v>
      </c>
      <c r="BR53" s="98"/>
      <c r="BS53" s="757"/>
      <c r="BT53" s="758"/>
      <c r="BU53" s="758"/>
      <c r="BV53" s="758"/>
      <c r="BW53" s="758"/>
      <c r="BX53" s="758"/>
      <c r="BY53" s="758"/>
      <c r="BZ53" s="758"/>
      <c r="CA53" s="758"/>
      <c r="CB53" s="758"/>
      <c r="CC53" s="758"/>
      <c r="CD53" s="758"/>
      <c r="CE53" s="758"/>
      <c r="CF53" s="758"/>
      <c r="CG53" s="759"/>
      <c r="CH53" s="760"/>
      <c r="CI53" s="761"/>
      <c r="CJ53" s="761"/>
      <c r="CK53" s="761"/>
      <c r="CL53" s="762"/>
      <c r="CM53" s="760"/>
      <c r="CN53" s="761"/>
      <c r="CO53" s="761"/>
      <c r="CP53" s="761"/>
      <c r="CQ53" s="762"/>
      <c r="CR53" s="760"/>
      <c r="CS53" s="761"/>
      <c r="CT53" s="761"/>
      <c r="CU53" s="761"/>
      <c r="CV53" s="762"/>
      <c r="CW53" s="760"/>
      <c r="CX53" s="761"/>
      <c r="CY53" s="761"/>
      <c r="CZ53" s="761"/>
      <c r="DA53" s="762"/>
      <c r="DB53" s="760"/>
      <c r="DC53" s="761"/>
      <c r="DD53" s="761"/>
      <c r="DE53" s="761"/>
      <c r="DF53" s="762"/>
      <c r="DG53" s="760"/>
      <c r="DH53" s="761"/>
      <c r="DI53" s="761"/>
      <c r="DJ53" s="761"/>
      <c r="DK53" s="762"/>
      <c r="DL53" s="760"/>
      <c r="DM53" s="761"/>
      <c r="DN53" s="761"/>
      <c r="DO53" s="761"/>
      <c r="DP53" s="762"/>
      <c r="DQ53" s="760"/>
      <c r="DR53" s="761"/>
      <c r="DS53" s="761"/>
      <c r="DT53" s="761"/>
      <c r="DU53" s="762"/>
      <c r="DV53" s="757"/>
      <c r="DW53" s="758"/>
      <c r="DX53" s="758"/>
      <c r="DY53" s="758"/>
      <c r="DZ53" s="763"/>
      <c r="EA53" s="89"/>
    </row>
    <row r="54" spans="1:131" ht="26.25" customHeight="1" x14ac:dyDescent="0.15">
      <c r="A54" s="97">
        <v>27</v>
      </c>
      <c r="B54" s="724"/>
      <c r="C54" s="725"/>
      <c r="D54" s="725"/>
      <c r="E54" s="725"/>
      <c r="F54" s="725"/>
      <c r="G54" s="725"/>
      <c r="H54" s="725"/>
      <c r="I54" s="725"/>
      <c r="J54" s="725"/>
      <c r="K54" s="725"/>
      <c r="L54" s="725"/>
      <c r="M54" s="725"/>
      <c r="N54" s="725"/>
      <c r="O54" s="725"/>
      <c r="P54" s="726"/>
      <c r="Q54" s="810"/>
      <c r="R54" s="811"/>
      <c r="S54" s="811"/>
      <c r="T54" s="811"/>
      <c r="U54" s="811"/>
      <c r="V54" s="811"/>
      <c r="W54" s="811"/>
      <c r="X54" s="811"/>
      <c r="Y54" s="811"/>
      <c r="Z54" s="811"/>
      <c r="AA54" s="811"/>
      <c r="AB54" s="811"/>
      <c r="AC54" s="811"/>
      <c r="AD54" s="811"/>
      <c r="AE54" s="812"/>
      <c r="AF54" s="730"/>
      <c r="AG54" s="731"/>
      <c r="AH54" s="731"/>
      <c r="AI54" s="731"/>
      <c r="AJ54" s="732"/>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0"/>
      <c r="BP54" s="100"/>
      <c r="BQ54" s="97">
        <v>48</v>
      </c>
      <c r="BR54" s="98"/>
      <c r="BS54" s="757"/>
      <c r="BT54" s="758"/>
      <c r="BU54" s="758"/>
      <c r="BV54" s="758"/>
      <c r="BW54" s="758"/>
      <c r="BX54" s="758"/>
      <c r="BY54" s="758"/>
      <c r="BZ54" s="758"/>
      <c r="CA54" s="758"/>
      <c r="CB54" s="758"/>
      <c r="CC54" s="758"/>
      <c r="CD54" s="758"/>
      <c r="CE54" s="758"/>
      <c r="CF54" s="758"/>
      <c r="CG54" s="759"/>
      <c r="CH54" s="760"/>
      <c r="CI54" s="761"/>
      <c r="CJ54" s="761"/>
      <c r="CK54" s="761"/>
      <c r="CL54" s="762"/>
      <c r="CM54" s="760"/>
      <c r="CN54" s="761"/>
      <c r="CO54" s="761"/>
      <c r="CP54" s="761"/>
      <c r="CQ54" s="762"/>
      <c r="CR54" s="760"/>
      <c r="CS54" s="761"/>
      <c r="CT54" s="761"/>
      <c r="CU54" s="761"/>
      <c r="CV54" s="762"/>
      <c r="CW54" s="760"/>
      <c r="CX54" s="761"/>
      <c r="CY54" s="761"/>
      <c r="CZ54" s="761"/>
      <c r="DA54" s="762"/>
      <c r="DB54" s="760"/>
      <c r="DC54" s="761"/>
      <c r="DD54" s="761"/>
      <c r="DE54" s="761"/>
      <c r="DF54" s="762"/>
      <c r="DG54" s="760"/>
      <c r="DH54" s="761"/>
      <c r="DI54" s="761"/>
      <c r="DJ54" s="761"/>
      <c r="DK54" s="762"/>
      <c r="DL54" s="760"/>
      <c r="DM54" s="761"/>
      <c r="DN54" s="761"/>
      <c r="DO54" s="761"/>
      <c r="DP54" s="762"/>
      <c r="DQ54" s="760"/>
      <c r="DR54" s="761"/>
      <c r="DS54" s="761"/>
      <c r="DT54" s="761"/>
      <c r="DU54" s="762"/>
      <c r="DV54" s="757"/>
      <c r="DW54" s="758"/>
      <c r="DX54" s="758"/>
      <c r="DY54" s="758"/>
      <c r="DZ54" s="763"/>
      <c r="EA54" s="89"/>
    </row>
    <row r="55" spans="1:131" ht="26.25" customHeight="1" x14ac:dyDescent="0.15">
      <c r="A55" s="97">
        <v>28</v>
      </c>
      <c r="B55" s="724"/>
      <c r="C55" s="725"/>
      <c r="D55" s="725"/>
      <c r="E55" s="725"/>
      <c r="F55" s="725"/>
      <c r="G55" s="725"/>
      <c r="H55" s="725"/>
      <c r="I55" s="725"/>
      <c r="J55" s="725"/>
      <c r="K55" s="725"/>
      <c r="L55" s="725"/>
      <c r="M55" s="725"/>
      <c r="N55" s="725"/>
      <c r="O55" s="725"/>
      <c r="P55" s="726"/>
      <c r="Q55" s="810"/>
      <c r="R55" s="811"/>
      <c r="S55" s="811"/>
      <c r="T55" s="811"/>
      <c r="U55" s="811"/>
      <c r="V55" s="811"/>
      <c r="W55" s="811"/>
      <c r="X55" s="811"/>
      <c r="Y55" s="811"/>
      <c r="Z55" s="811"/>
      <c r="AA55" s="811"/>
      <c r="AB55" s="811"/>
      <c r="AC55" s="811"/>
      <c r="AD55" s="811"/>
      <c r="AE55" s="812"/>
      <c r="AF55" s="730"/>
      <c r="AG55" s="731"/>
      <c r="AH55" s="731"/>
      <c r="AI55" s="731"/>
      <c r="AJ55" s="732"/>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0"/>
      <c r="BP55" s="100"/>
      <c r="BQ55" s="97">
        <v>49</v>
      </c>
      <c r="BR55" s="98"/>
      <c r="BS55" s="757"/>
      <c r="BT55" s="758"/>
      <c r="BU55" s="758"/>
      <c r="BV55" s="758"/>
      <c r="BW55" s="758"/>
      <c r="BX55" s="758"/>
      <c r="BY55" s="758"/>
      <c r="BZ55" s="758"/>
      <c r="CA55" s="758"/>
      <c r="CB55" s="758"/>
      <c r="CC55" s="758"/>
      <c r="CD55" s="758"/>
      <c r="CE55" s="758"/>
      <c r="CF55" s="758"/>
      <c r="CG55" s="759"/>
      <c r="CH55" s="760"/>
      <c r="CI55" s="761"/>
      <c r="CJ55" s="761"/>
      <c r="CK55" s="761"/>
      <c r="CL55" s="762"/>
      <c r="CM55" s="760"/>
      <c r="CN55" s="761"/>
      <c r="CO55" s="761"/>
      <c r="CP55" s="761"/>
      <c r="CQ55" s="762"/>
      <c r="CR55" s="760"/>
      <c r="CS55" s="761"/>
      <c r="CT55" s="761"/>
      <c r="CU55" s="761"/>
      <c r="CV55" s="762"/>
      <c r="CW55" s="760"/>
      <c r="CX55" s="761"/>
      <c r="CY55" s="761"/>
      <c r="CZ55" s="761"/>
      <c r="DA55" s="762"/>
      <c r="DB55" s="760"/>
      <c r="DC55" s="761"/>
      <c r="DD55" s="761"/>
      <c r="DE55" s="761"/>
      <c r="DF55" s="762"/>
      <c r="DG55" s="760"/>
      <c r="DH55" s="761"/>
      <c r="DI55" s="761"/>
      <c r="DJ55" s="761"/>
      <c r="DK55" s="762"/>
      <c r="DL55" s="760"/>
      <c r="DM55" s="761"/>
      <c r="DN55" s="761"/>
      <c r="DO55" s="761"/>
      <c r="DP55" s="762"/>
      <c r="DQ55" s="760"/>
      <c r="DR55" s="761"/>
      <c r="DS55" s="761"/>
      <c r="DT55" s="761"/>
      <c r="DU55" s="762"/>
      <c r="DV55" s="757"/>
      <c r="DW55" s="758"/>
      <c r="DX55" s="758"/>
      <c r="DY55" s="758"/>
      <c r="DZ55" s="763"/>
      <c r="EA55" s="89"/>
    </row>
    <row r="56" spans="1:131" ht="26.25" customHeight="1" x14ac:dyDescent="0.15">
      <c r="A56" s="97">
        <v>29</v>
      </c>
      <c r="B56" s="724"/>
      <c r="C56" s="725"/>
      <c r="D56" s="725"/>
      <c r="E56" s="725"/>
      <c r="F56" s="725"/>
      <c r="G56" s="725"/>
      <c r="H56" s="725"/>
      <c r="I56" s="725"/>
      <c r="J56" s="725"/>
      <c r="K56" s="725"/>
      <c r="L56" s="725"/>
      <c r="M56" s="725"/>
      <c r="N56" s="725"/>
      <c r="O56" s="725"/>
      <c r="P56" s="726"/>
      <c r="Q56" s="810"/>
      <c r="R56" s="811"/>
      <c r="S56" s="811"/>
      <c r="T56" s="811"/>
      <c r="U56" s="811"/>
      <c r="V56" s="811"/>
      <c r="W56" s="811"/>
      <c r="X56" s="811"/>
      <c r="Y56" s="811"/>
      <c r="Z56" s="811"/>
      <c r="AA56" s="811"/>
      <c r="AB56" s="811"/>
      <c r="AC56" s="811"/>
      <c r="AD56" s="811"/>
      <c r="AE56" s="812"/>
      <c r="AF56" s="730"/>
      <c r="AG56" s="731"/>
      <c r="AH56" s="731"/>
      <c r="AI56" s="731"/>
      <c r="AJ56" s="732"/>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0"/>
      <c r="BP56" s="100"/>
      <c r="BQ56" s="97">
        <v>50</v>
      </c>
      <c r="BR56" s="98"/>
      <c r="BS56" s="757"/>
      <c r="BT56" s="758"/>
      <c r="BU56" s="758"/>
      <c r="BV56" s="758"/>
      <c r="BW56" s="758"/>
      <c r="BX56" s="758"/>
      <c r="BY56" s="758"/>
      <c r="BZ56" s="758"/>
      <c r="CA56" s="758"/>
      <c r="CB56" s="758"/>
      <c r="CC56" s="758"/>
      <c r="CD56" s="758"/>
      <c r="CE56" s="758"/>
      <c r="CF56" s="758"/>
      <c r="CG56" s="759"/>
      <c r="CH56" s="760"/>
      <c r="CI56" s="761"/>
      <c r="CJ56" s="761"/>
      <c r="CK56" s="761"/>
      <c r="CL56" s="762"/>
      <c r="CM56" s="760"/>
      <c r="CN56" s="761"/>
      <c r="CO56" s="761"/>
      <c r="CP56" s="761"/>
      <c r="CQ56" s="762"/>
      <c r="CR56" s="760"/>
      <c r="CS56" s="761"/>
      <c r="CT56" s="761"/>
      <c r="CU56" s="761"/>
      <c r="CV56" s="762"/>
      <c r="CW56" s="760"/>
      <c r="CX56" s="761"/>
      <c r="CY56" s="761"/>
      <c r="CZ56" s="761"/>
      <c r="DA56" s="762"/>
      <c r="DB56" s="760"/>
      <c r="DC56" s="761"/>
      <c r="DD56" s="761"/>
      <c r="DE56" s="761"/>
      <c r="DF56" s="762"/>
      <c r="DG56" s="760"/>
      <c r="DH56" s="761"/>
      <c r="DI56" s="761"/>
      <c r="DJ56" s="761"/>
      <c r="DK56" s="762"/>
      <c r="DL56" s="760"/>
      <c r="DM56" s="761"/>
      <c r="DN56" s="761"/>
      <c r="DO56" s="761"/>
      <c r="DP56" s="762"/>
      <c r="DQ56" s="760"/>
      <c r="DR56" s="761"/>
      <c r="DS56" s="761"/>
      <c r="DT56" s="761"/>
      <c r="DU56" s="762"/>
      <c r="DV56" s="757"/>
      <c r="DW56" s="758"/>
      <c r="DX56" s="758"/>
      <c r="DY56" s="758"/>
      <c r="DZ56" s="763"/>
      <c r="EA56" s="89"/>
    </row>
    <row r="57" spans="1:131" ht="26.25" customHeight="1" x14ac:dyDescent="0.15">
      <c r="A57" s="97">
        <v>30</v>
      </c>
      <c r="B57" s="724"/>
      <c r="C57" s="725"/>
      <c r="D57" s="725"/>
      <c r="E57" s="725"/>
      <c r="F57" s="725"/>
      <c r="G57" s="725"/>
      <c r="H57" s="725"/>
      <c r="I57" s="725"/>
      <c r="J57" s="725"/>
      <c r="K57" s="725"/>
      <c r="L57" s="725"/>
      <c r="M57" s="725"/>
      <c r="N57" s="725"/>
      <c r="O57" s="725"/>
      <c r="P57" s="726"/>
      <c r="Q57" s="810"/>
      <c r="R57" s="811"/>
      <c r="S57" s="811"/>
      <c r="T57" s="811"/>
      <c r="U57" s="811"/>
      <c r="V57" s="811"/>
      <c r="W57" s="811"/>
      <c r="X57" s="811"/>
      <c r="Y57" s="811"/>
      <c r="Z57" s="811"/>
      <c r="AA57" s="811"/>
      <c r="AB57" s="811"/>
      <c r="AC57" s="811"/>
      <c r="AD57" s="811"/>
      <c r="AE57" s="812"/>
      <c r="AF57" s="730"/>
      <c r="AG57" s="731"/>
      <c r="AH57" s="731"/>
      <c r="AI57" s="731"/>
      <c r="AJ57" s="732"/>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0"/>
      <c r="BP57" s="100"/>
      <c r="BQ57" s="97">
        <v>51</v>
      </c>
      <c r="BR57" s="98"/>
      <c r="BS57" s="757"/>
      <c r="BT57" s="758"/>
      <c r="BU57" s="758"/>
      <c r="BV57" s="758"/>
      <c r="BW57" s="758"/>
      <c r="BX57" s="758"/>
      <c r="BY57" s="758"/>
      <c r="BZ57" s="758"/>
      <c r="CA57" s="758"/>
      <c r="CB57" s="758"/>
      <c r="CC57" s="758"/>
      <c r="CD57" s="758"/>
      <c r="CE57" s="758"/>
      <c r="CF57" s="758"/>
      <c r="CG57" s="759"/>
      <c r="CH57" s="760"/>
      <c r="CI57" s="761"/>
      <c r="CJ57" s="761"/>
      <c r="CK57" s="761"/>
      <c r="CL57" s="762"/>
      <c r="CM57" s="760"/>
      <c r="CN57" s="761"/>
      <c r="CO57" s="761"/>
      <c r="CP57" s="761"/>
      <c r="CQ57" s="762"/>
      <c r="CR57" s="760"/>
      <c r="CS57" s="761"/>
      <c r="CT57" s="761"/>
      <c r="CU57" s="761"/>
      <c r="CV57" s="762"/>
      <c r="CW57" s="760"/>
      <c r="CX57" s="761"/>
      <c r="CY57" s="761"/>
      <c r="CZ57" s="761"/>
      <c r="DA57" s="762"/>
      <c r="DB57" s="760"/>
      <c r="DC57" s="761"/>
      <c r="DD57" s="761"/>
      <c r="DE57" s="761"/>
      <c r="DF57" s="762"/>
      <c r="DG57" s="760"/>
      <c r="DH57" s="761"/>
      <c r="DI57" s="761"/>
      <c r="DJ57" s="761"/>
      <c r="DK57" s="762"/>
      <c r="DL57" s="760"/>
      <c r="DM57" s="761"/>
      <c r="DN57" s="761"/>
      <c r="DO57" s="761"/>
      <c r="DP57" s="762"/>
      <c r="DQ57" s="760"/>
      <c r="DR57" s="761"/>
      <c r="DS57" s="761"/>
      <c r="DT57" s="761"/>
      <c r="DU57" s="762"/>
      <c r="DV57" s="757"/>
      <c r="DW57" s="758"/>
      <c r="DX57" s="758"/>
      <c r="DY57" s="758"/>
      <c r="DZ57" s="763"/>
      <c r="EA57" s="89"/>
    </row>
    <row r="58" spans="1:131" ht="26.25" customHeight="1" x14ac:dyDescent="0.15">
      <c r="A58" s="97">
        <v>31</v>
      </c>
      <c r="B58" s="724"/>
      <c r="C58" s="725"/>
      <c r="D58" s="725"/>
      <c r="E58" s="725"/>
      <c r="F58" s="725"/>
      <c r="G58" s="725"/>
      <c r="H58" s="725"/>
      <c r="I58" s="725"/>
      <c r="J58" s="725"/>
      <c r="K58" s="725"/>
      <c r="L58" s="725"/>
      <c r="M58" s="725"/>
      <c r="N58" s="725"/>
      <c r="O58" s="725"/>
      <c r="P58" s="726"/>
      <c r="Q58" s="810"/>
      <c r="R58" s="811"/>
      <c r="S58" s="811"/>
      <c r="T58" s="811"/>
      <c r="U58" s="811"/>
      <c r="V58" s="811"/>
      <c r="W58" s="811"/>
      <c r="X58" s="811"/>
      <c r="Y58" s="811"/>
      <c r="Z58" s="811"/>
      <c r="AA58" s="811"/>
      <c r="AB58" s="811"/>
      <c r="AC58" s="811"/>
      <c r="AD58" s="811"/>
      <c r="AE58" s="812"/>
      <c r="AF58" s="730"/>
      <c r="AG58" s="731"/>
      <c r="AH58" s="731"/>
      <c r="AI58" s="731"/>
      <c r="AJ58" s="732"/>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0"/>
      <c r="BP58" s="100"/>
      <c r="BQ58" s="97">
        <v>52</v>
      </c>
      <c r="BR58" s="98"/>
      <c r="BS58" s="757"/>
      <c r="BT58" s="758"/>
      <c r="BU58" s="758"/>
      <c r="BV58" s="758"/>
      <c r="BW58" s="758"/>
      <c r="BX58" s="758"/>
      <c r="BY58" s="758"/>
      <c r="BZ58" s="758"/>
      <c r="CA58" s="758"/>
      <c r="CB58" s="758"/>
      <c r="CC58" s="758"/>
      <c r="CD58" s="758"/>
      <c r="CE58" s="758"/>
      <c r="CF58" s="758"/>
      <c r="CG58" s="759"/>
      <c r="CH58" s="760"/>
      <c r="CI58" s="761"/>
      <c r="CJ58" s="761"/>
      <c r="CK58" s="761"/>
      <c r="CL58" s="762"/>
      <c r="CM58" s="760"/>
      <c r="CN58" s="761"/>
      <c r="CO58" s="761"/>
      <c r="CP58" s="761"/>
      <c r="CQ58" s="762"/>
      <c r="CR58" s="760"/>
      <c r="CS58" s="761"/>
      <c r="CT58" s="761"/>
      <c r="CU58" s="761"/>
      <c r="CV58" s="762"/>
      <c r="CW58" s="760"/>
      <c r="CX58" s="761"/>
      <c r="CY58" s="761"/>
      <c r="CZ58" s="761"/>
      <c r="DA58" s="762"/>
      <c r="DB58" s="760"/>
      <c r="DC58" s="761"/>
      <c r="DD58" s="761"/>
      <c r="DE58" s="761"/>
      <c r="DF58" s="762"/>
      <c r="DG58" s="760"/>
      <c r="DH58" s="761"/>
      <c r="DI58" s="761"/>
      <c r="DJ58" s="761"/>
      <c r="DK58" s="762"/>
      <c r="DL58" s="760"/>
      <c r="DM58" s="761"/>
      <c r="DN58" s="761"/>
      <c r="DO58" s="761"/>
      <c r="DP58" s="762"/>
      <c r="DQ58" s="760"/>
      <c r="DR58" s="761"/>
      <c r="DS58" s="761"/>
      <c r="DT58" s="761"/>
      <c r="DU58" s="762"/>
      <c r="DV58" s="757"/>
      <c r="DW58" s="758"/>
      <c r="DX58" s="758"/>
      <c r="DY58" s="758"/>
      <c r="DZ58" s="763"/>
      <c r="EA58" s="89"/>
    </row>
    <row r="59" spans="1:131" ht="26.25" customHeight="1" x14ac:dyDescent="0.15">
      <c r="A59" s="97">
        <v>32</v>
      </c>
      <c r="B59" s="724"/>
      <c r="C59" s="725"/>
      <c r="D59" s="725"/>
      <c r="E59" s="725"/>
      <c r="F59" s="725"/>
      <c r="G59" s="725"/>
      <c r="H59" s="725"/>
      <c r="I59" s="725"/>
      <c r="J59" s="725"/>
      <c r="K59" s="725"/>
      <c r="L59" s="725"/>
      <c r="M59" s="725"/>
      <c r="N59" s="725"/>
      <c r="O59" s="725"/>
      <c r="P59" s="726"/>
      <c r="Q59" s="810"/>
      <c r="R59" s="811"/>
      <c r="S59" s="811"/>
      <c r="T59" s="811"/>
      <c r="U59" s="811"/>
      <c r="V59" s="811"/>
      <c r="W59" s="811"/>
      <c r="X59" s="811"/>
      <c r="Y59" s="811"/>
      <c r="Z59" s="811"/>
      <c r="AA59" s="811"/>
      <c r="AB59" s="811"/>
      <c r="AC59" s="811"/>
      <c r="AD59" s="811"/>
      <c r="AE59" s="812"/>
      <c r="AF59" s="730"/>
      <c r="AG59" s="731"/>
      <c r="AH59" s="731"/>
      <c r="AI59" s="731"/>
      <c r="AJ59" s="732"/>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0"/>
      <c r="BP59" s="100"/>
      <c r="BQ59" s="97">
        <v>53</v>
      </c>
      <c r="BR59" s="98"/>
      <c r="BS59" s="757"/>
      <c r="BT59" s="758"/>
      <c r="BU59" s="758"/>
      <c r="BV59" s="758"/>
      <c r="BW59" s="758"/>
      <c r="BX59" s="758"/>
      <c r="BY59" s="758"/>
      <c r="BZ59" s="758"/>
      <c r="CA59" s="758"/>
      <c r="CB59" s="758"/>
      <c r="CC59" s="758"/>
      <c r="CD59" s="758"/>
      <c r="CE59" s="758"/>
      <c r="CF59" s="758"/>
      <c r="CG59" s="759"/>
      <c r="CH59" s="760"/>
      <c r="CI59" s="761"/>
      <c r="CJ59" s="761"/>
      <c r="CK59" s="761"/>
      <c r="CL59" s="762"/>
      <c r="CM59" s="760"/>
      <c r="CN59" s="761"/>
      <c r="CO59" s="761"/>
      <c r="CP59" s="761"/>
      <c r="CQ59" s="762"/>
      <c r="CR59" s="760"/>
      <c r="CS59" s="761"/>
      <c r="CT59" s="761"/>
      <c r="CU59" s="761"/>
      <c r="CV59" s="762"/>
      <c r="CW59" s="760"/>
      <c r="CX59" s="761"/>
      <c r="CY59" s="761"/>
      <c r="CZ59" s="761"/>
      <c r="DA59" s="762"/>
      <c r="DB59" s="760"/>
      <c r="DC59" s="761"/>
      <c r="DD59" s="761"/>
      <c r="DE59" s="761"/>
      <c r="DF59" s="762"/>
      <c r="DG59" s="760"/>
      <c r="DH59" s="761"/>
      <c r="DI59" s="761"/>
      <c r="DJ59" s="761"/>
      <c r="DK59" s="762"/>
      <c r="DL59" s="760"/>
      <c r="DM59" s="761"/>
      <c r="DN59" s="761"/>
      <c r="DO59" s="761"/>
      <c r="DP59" s="762"/>
      <c r="DQ59" s="760"/>
      <c r="DR59" s="761"/>
      <c r="DS59" s="761"/>
      <c r="DT59" s="761"/>
      <c r="DU59" s="762"/>
      <c r="DV59" s="757"/>
      <c r="DW59" s="758"/>
      <c r="DX59" s="758"/>
      <c r="DY59" s="758"/>
      <c r="DZ59" s="763"/>
      <c r="EA59" s="89"/>
    </row>
    <row r="60" spans="1:131" ht="26.25" customHeight="1" x14ac:dyDescent="0.15">
      <c r="A60" s="97">
        <v>33</v>
      </c>
      <c r="B60" s="724"/>
      <c r="C60" s="725"/>
      <c r="D60" s="725"/>
      <c r="E60" s="725"/>
      <c r="F60" s="725"/>
      <c r="G60" s="725"/>
      <c r="H60" s="725"/>
      <c r="I60" s="725"/>
      <c r="J60" s="725"/>
      <c r="K60" s="725"/>
      <c r="L60" s="725"/>
      <c r="M60" s="725"/>
      <c r="N60" s="725"/>
      <c r="O60" s="725"/>
      <c r="P60" s="726"/>
      <c r="Q60" s="810"/>
      <c r="R60" s="811"/>
      <c r="S60" s="811"/>
      <c r="T60" s="811"/>
      <c r="U60" s="811"/>
      <c r="V60" s="811"/>
      <c r="W60" s="811"/>
      <c r="X60" s="811"/>
      <c r="Y60" s="811"/>
      <c r="Z60" s="811"/>
      <c r="AA60" s="811"/>
      <c r="AB60" s="811"/>
      <c r="AC60" s="811"/>
      <c r="AD60" s="811"/>
      <c r="AE60" s="812"/>
      <c r="AF60" s="730"/>
      <c r="AG60" s="731"/>
      <c r="AH60" s="731"/>
      <c r="AI60" s="731"/>
      <c r="AJ60" s="732"/>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0"/>
      <c r="BP60" s="100"/>
      <c r="BQ60" s="97">
        <v>54</v>
      </c>
      <c r="BR60" s="98"/>
      <c r="BS60" s="757"/>
      <c r="BT60" s="758"/>
      <c r="BU60" s="758"/>
      <c r="BV60" s="758"/>
      <c r="BW60" s="758"/>
      <c r="BX60" s="758"/>
      <c r="BY60" s="758"/>
      <c r="BZ60" s="758"/>
      <c r="CA60" s="758"/>
      <c r="CB60" s="758"/>
      <c r="CC60" s="758"/>
      <c r="CD60" s="758"/>
      <c r="CE60" s="758"/>
      <c r="CF60" s="758"/>
      <c r="CG60" s="759"/>
      <c r="CH60" s="760"/>
      <c r="CI60" s="761"/>
      <c r="CJ60" s="761"/>
      <c r="CK60" s="761"/>
      <c r="CL60" s="762"/>
      <c r="CM60" s="760"/>
      <c r="CN60" s="761"/>
      <c r="CO60" s="761"/>
      <c r="CP60" s="761"/>
      <c r="CQ60" s="762"/>
      <c r="CR60" s="760"/>
      <c r="CS60" s="761"/>
      <c r="CT60" s="761"/>
      <c r="CU60" s="761"/>
      <c r="CV60" s="762"/>
      <c r="CW60" s="760"/>
      <c r="CX60" s="761"/>
      <c r="CY60" s="761"/>
      <c r="CZ60" s="761"/>
      <c r="DA60" s="762"/>
      <c r="DB60" s="760"/>
      <c r="DC60" s="761"/>
      <c r="DD60" s="761"/>
      <c r="DE60" s="761"/>
      <c r="DF60" s="762"/>
      <c r="DG60" s="760"/>
      <c r="DH60" s="761"/>
      <c r="DI60" s="761"/>
      <c r="DJ60" s="761"/>
      <c r="DK60" s="762"/>
      <c r="DL60" s="760"/>
      <c r="DM60" s="761"/>
      <c r="DN60" s="761"/>
      <c r="DO60" s="761"/>
      <c r="DP60" s="762"/>
      <c r="DQ60" s="760"/>
      <c r="DR60" s="761"/>
      <c r="DS60" s="761"/>
      <c r="DT60" s="761"/>
      <c r="DU60" s="762"/>
      <c r="DV60" s="757"/>
      <c r="DW60" s="758"/>
      <c r="DX60" s="758"/>
      <c r="DY60" s="758"/>
      <c r="DZ60" s="763"/>
      <c r="EA60" s="89"/>
    </row>
    <row r="61" spans="1:131" ht="26.25" customHeight="1" thickBot="1" x14ac:dyDescent="0.2">
      <c r="A61" s="97">
        <v>34</v>
      </c>
      <c r="B61" s="724"/>
      <c r="C61" s="725"/>
      <c r="D61" s="725"/>
      <c r="E61" s="725"/>
      <c r="F61" s="725"/>
      <c r="G61" s="725"/>
      <c r="H61" s="725"/>
      <c r="I61" s="725"/>
      <c r="J61" s="725"/>
      <c r="K61" s="725"/>
      <c r="L61" s="725"/>
      <c r="M61" s="725"/>
      <c r="N61" s="725"/>
      <c r="O61" s="725"/>
      <c r="P61" s="726"/>
      <c r="Q61" s="810"/>
      <c r="R61" s="811"/>
      <c r="S61" s="811"/>
      <c r="T61" s="811"/>
      <c r="U61" s="811"/>
      <c r="V61" s="811"/>
      <c r="W61" s="811"/>
      <c r="X61" s="811"/>
      <c r="Y61" s="811"/>
      <c r="Z61" s="811"/>
      <c r="AA61" s="811"/>
      <c r="AB61" s="811"/>
      <c r="AC61" s="811"/>
      <c r="AD61" s="811"/>
      <c r="AE61" s="812"/>
      <c r="AF61" s="730"/>
      <c r="AG61" s="731"/>
      <c r="AH61" s="731"/>
      <c r="AI61" s="731"/>
      <c r="AJ61" s="732"/>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0"/>
      <c r="BP61" s="100"/>
      <c r="BQ61" s="97">
        <v>55</v>
      </c>
      <c r="BR61" s="98"/>
      <c r="BS61" s="757"/>
      <c r="BT61" s="758"/>
      <c r="BU61" s="758"/>
      <c r="BV61" s="758"/>
      <c r="BW61" s="758"/>
      <c r="BX61" s="758"/>
      <c r="BY61" s="758"/>
      <c r="BZ61" s="758"/>
      <c r="CA61" s="758"/>
      <c r="CB61" s="758"/>
      <c r="CC61" s="758"/>
      <c r="CD61" s="758"/>
      <c r="CE61" s="758"/>
      <c r="CF61" s="758"/>
      <c r="CG61" s="759"/>
      <c r="CH61" s="760"/>
      <c r="CI61" s="761"/>
      <c r="CJ61" s="761"/>
      <c r="CK61" s="761"/>
      <c r="CL61" s="762"/>
      <c r="CM61" s="760"/>
      <c r="CN61" s="761"/>
      <c r="CO61" s="761"/>
      <c r="CP61" s="761"/>
      <c r="CQ61" s="762"/>
      <c r="CR61" s="760"/>
      <c r="CS61" s="761"/>
      <c r="CT61" s="761"/>
      <c r="CU61" s="761"/>
      <c r="CV61" s="762"/>
      <c r="CW61" s="760"/>
      <c r="CX61" s="761"/>
      <c r="CY61" s="761"/>
      <c r="CZ61" s="761"/>
      <c r="DA61" s="762"/>
      <c r="DB61" s="760"/>
      <c r="DC61" s="761"/>
      <c r="DD61" s="761"/>
      <c r="DE61" s="761"/>
      <c r="DF61" s="762"/>
      <c r="DG61" s="760"/>
      <c r="DH61" s="761"/>
      <c r="DI61" s="761"/>
      <c r="DJ61" s="761"/>
      <c r="DK61" s="762"/>
      <c r="DL61" s="760"/>
      <c r="DM61" s="761"/>
      <c r="DN61" s="761"/>
      <c r="DO61" s="761"/>
      <c r="DP61" s="762"/>
      <c r="DQ61" s="760"/>
      <c r="DR61" s="761"/>
      <c r="DS61" s="761"/>
      <c r="DT61" s="761"/>
      <c r="DU61" s="762"/>
      <c r="DV61" s="757"/>
      <c r="DW61" s="758"/>
      <c r="DX61" s="758"/>
      <c r="DY61" s="758"/>
      <c r="DZ61" s="763"/>
      <c r="EA61" s="89"/>
    </row>
    <row r="62" spans="1:131" ht="26.25" customHeight="1" x14ac:dyDescent="0.15">
      <c r="A62" s="97">
        <v>35</v>
      </c>
      <c r="B62" s="724"/>
      <c r="C62" s="725"/>
      <c r="D62" s="725"/>
      <c r="E62" s="725"/>
      <c r="F62" s="725"/>
      <c r="G62" s="725"/>
      <c r="H62" s="725"/>
      <c r="I62" s="725"/>
      <c r="J62" s="725"/>
      <c r="K62" s="725"/>
      <c r="L62" s="725"/>
      <c r="M62" s="725"/>
      <c r="N62" s="725"/>
      <c r="O62" s="725"/>
      <c r="P62" s="726"/>
      <c r="Q62" s="810"/>
      <c r="R62" s="811"/>
      <c r="S62" s="811"/>
      <c r="T62" s="811"/>
      <c r="U62" s="811"/>
      <c r="V62" s="811"/>
      <c r="W62" s="811"/>
      <c r="X62" s="811"/>
      <c r="Y62" s="811"/>
      <c r="Z62" s="811"/>
      <c r="AA62" s="811"/>
      <c r="AB62" s="811"/>
      <c r="AC62" s="811"/>
      <c r="AD62" s="811"/>
      <c r="AE62" s="812"/>
      <c r="AF62" s="730"/>
      <c r="AG62" s="731"/>
      <c r="AH62" s="731"/>
      <c r="AI62" s="731"/>
      <c r="AJ62" s="732"/>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345</v>
      </c>
      <c r="BK62" s="781"/>
      <c r="BL62" s="781"/>
      <c r="BM62" s="781"/>
      <c r="BN62" s="782"/>
      <c r="BO62" s="100"/>
      <c r="BP62" s="100"/>
      <c r="BQ62" s="97">
        <v>56</v>
      </c>
      <c r="BR62" s="98"/>
      <c r="BS62" s="757"/>
      <c r="BT62" s="758"/>
      <c r="BU62" s="758"/>
      <c r="BV62" s="758"/>
      <c r="BW62" s="758"/>
      <c r="BX62" s="758"/>
      <c r="BY62" s="758"/>
      <c r="BZ62" s="758"/>
      <c r="CA62" s="758"/>
      <c r="CB62" s="758"/>
      <c r="CC62" s="758"/>
      <c r="CD62" s="758"/>
      <c r="CE62" s="758"/>
      <c r="CF62" s="758"/>
      <c r="CG62" s="759"/>
      <c r="CH62" s="760"/>
      <c r="CI62" s="761"/>
      <c r="CJ62" s="761"/>
      <c r="CK62" s="761"/>
      <c r="CL62" s="762"/>
      <c r="CM62" s="760"/>
      <c r="CN62" s="761"/>
      <c r="CO62" s="761"/>
      <c r="CP62" s="761"/>
      <c r="CQ62" s="762"/>
      <c r="CR62" s="760"/>
      <c r="CS62" s="761"/>
      <c r="CT62" s="761"/>
      <c r="CU62" s="761"/>
      <c r="CV62" s="762"/>
      <c r="CW62" s="760"/>
      <c r="CX62" s="761"/>
      <c r="CY62" s="761"/>
      <c r="CZ62" s="761"/>
      <c r="DA62" s="762"/>
      <c r="DB62" s="760"/>
      <c r="DC62" s="761"/>
      <c r="DD62" s="761"/>
      <c r="DE62" s="761"/>
      <c r="DF62" s="762"/>
      <c r="DG62" s="760"/>
      <c r="DH62" s="761"/>
      <c r="DI62" s="761"/>
      <c r="DJ62" s="761"/>
      <c r="DK62" s="762"/>
      <c r="DL62" s="760"/>
      <c r="DM62" s="761"/>
      <c r="DN62" s="761"/>
      <c r="DO62" s="761"/>
      <c r="DP62" s="762"/>
      <c r="DQ62" s="760"/>
      <c r="DR62" s="761"/>
      <c r="DS62" s="761"/>
      <c r="DT62" s="761"/>
      <c r="DU62" s="762"/>
      <c r="DV62" s="757"/>
      <c r="DW62" s="758"/>
      <c r="DX62" s="758"/>
      <c r="DY62" s="758"/>
      <c r="DZ62" s="763"/>
      <c r="EA62" s="89"/>
    </row>
    <row r="63" spans="1:131" ht="26.25" customHeight="1" thickBot="1" x14ac:dyDescent="0.2">
      <c r="A63" s="99" t="s">
        <v>325</v>
      </c>
      <c r="B63" s="764" t="s">
        <v>346</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478</v>
      </c>
      <c r="AG63" s="819"/>
      <c r="AH63" s="819"/>
      <c r="AI63" s="819"/>
      <c r="AJ63" s="820"/>
      <c r="AK63" s="821"/>
      <c r="AL63" s="816"/>
      <c r="AM63" s="816"/>
      <c r="AN63" s="816"/>
      <c r="AO63" s="816"/>
      <c r="AP63" s="819">
        <v>3808</v>
      </c>
      <c r="AQ63" s="819"/>
      <c r="AR63" s="819"/>
      <c r="AS63" s="819"/>
      <c r="AT63" s="819"/>
      <c r="AU63" s="819">
        <v>3139</v>
      </c>
      <c r="AV63" s="819"/>
      <c r="AW63" s="819"/>
      <c r="AX63" s="819"/>
      <c r="AY63" s="819"/>
      <c r="AZ63" s="823"/>
      <c r="BA63" s="823"/>
      <c r="BB63" s="823"/>
      <c r="BC63" s="823"/>
      <c r="BD63" s="823"/>
      <c r="BE63" s="824"/>
      <c r="BF63" s="824"/>
      <c r="BG63" s="824"/>
      <c r="BH63" s="824"/>
      <c r="BI63" s="825"/>
      <c r="BJ63" s="826" t="s">
        <v>62</v>
      </c>
      <c r="BK63" s="827"/>
      <c r="BL63" s="827"/>
      <c r="BM63" s="827"/>
      <c r="BN63" s="828"/>
      <c r="BO63" s="100"/>
      <c r="BP63" s="100"/>
      <c r="BQ63" s="97">
        <v>57</v>
      </c>
      <c r="BR63" s="98"/>
      <c r="BS63" s="757"/>
      <c r="BT63" s="758"/>
      <c r="BU63" s="758"/>
      <c r="BV63" s="758"/>
      <c r="BW63" s="758"/>
      <c r="BX63" s="758"/>
      <c r="BY63" s="758"/>
      <c r="BZ63" s="758"/>
      <c r="CA63" s="758"/>
      <c r="CB63" s="758"/>
      <c r="CC63" s="758"/>
      <c r="CD63" s="758"/>
      <c r="CE63" s="758"/>
      <c r="CF63" s="758"/>
      <c r="CG63" s="759"/>
      <c r="CH63" s="760"/>
      <c r="CI63" s="761"/>
      <c r="CJ63" s="761"/>
      <c r="CK63" s="761"/>
      <c r="CL63" s="762"/>
      <c r="CM63" s="760"/>
      <c r="CN63" s="761"/>
      <c r="CO63" s="761"/>
      <c r="CP63" s="761"/>
      <c r="CQ63" s="762"/>
      <c r="CR63" s="760"/>
      <c r="CS63" s="761"/>
      <c r="CT63" s="761"/>
      <c r="CU63" s="761"/>
      <c r="CV63" s="762"/>
      <c r="CW63" s="760"/>
      <c r="CX63" s="761"/>
      <c r="CY63" s="761"/>
      <c r="CZ63" s="761"/>
      <c r="DA63" s="762"/>
      <c r="DB63" s="760"/>
      <c r="DC63" s="761"/>
      <c r="DD63" s="761"/>
      <c r="DE63" s="761"/>
      <c r="DF63" s="762"/>
      <c r="DG63" s="760"/>
      <c r="DH63" s="761"/>
      <c r="DI63" s="761"/>
      <c r="DJ63" s="761"/>
      <c r="DK63" s="762"/>
      <c r="DL63" s="760"/>
      <c r="DM63" s="761"/>
      <c r="DN63" s="761"/>
      <c r="DO63" s="761"/>
      <c r="DP63" s="762"/>
      <c r="DQ63" s="760"/>
      <c r="DR63" s="761"/>
      <c r="DS63" s="761"/>
      <c r="DT63" s="761"/>
      <c r="DU63" s="762"/>
      <c r="DV63" s="757"/>
      <c r="DW63" s="758"/>
      <c r="DX63" s="758"/>
      <c r="DY63" s="758"/>
      <c r="DZ63" s="763"/>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757"/>
      <c r="BT64" s="758"/>
      <c r="BU64" s="758"/>
      <c r="BV64" s="758"/>
      <c r="BW64" s="758"/>
      <c r="BX64" s="758"/>
      <c r="BY64" s="758"/>
      <c r="BZ64" s="758"/>
      <c r="CA64" s="758"/>
      <c r="CB64" s="758"/>
      <c r="CC64" s="758"/>
      <c r="CD64" s="758"/>
      <c r="CE64" s="758"/>
      <c r="CF64" s="758"/>
      <c r="CG64" s="759"/>
      <c r="CH64" s="760"/>
      <c r="CI64" s="761"/>
      <c r="CJ64" s="761"/>
      <c r="CK64" s="761"/>
      <c r="CL64" s="762"/>
      <c r="CM64" s="760"/>
      <c r="CN64" s="761"/>
      <c r="CO64" s="761"/>
      <c r="CP64" s="761"/>
      <c r="CQ64" s="762"/>
      <c r="CR64" s="760"/>
      <c r="CS64" s="761"/>
      <c r="CT64" s="761"/>
      <c r="CU64" s="761"/>
      <c r="CV64" s="762"/>
      <c r="CW64" s="760"/>
      <c r="CX64" s="761"/>
      <c r="CY64" s="761"/>
      <c r="CZ64" s="761"/>
      <c r="DA64" s="762"/>
      <c r="DB64" s="760"/>
      <c r="DC64" s="761"/>
      <c r="DD64" s="761"/>
      <c r="DE64" s="761"/>
      <c r="DF64" s="762"/>
      <c r="DG64" s="760"/>
      <c r="DH64" s="761"/>
      <c r="DI64" s="761"/>
      <c r="DJ64" s="761"/>
      <c r="DK64" s="762"/>
      <c r="DL64" s="760"/>
      <c r="DM64" s="761"/>
      <c r="DN64" s="761"/>
      <c r="DO64" s="761"/>
      <c r="DP64" s="762"/>
      <c r="DQ64" s="760"/>
      <c r="DR64" s="761"/>
      <c r="DS64" s="761"/>
      <c r="DT64" s="761"/>
      <c r="DU64" s="762"/>
      <c r="DV64" s="757"/>
      <c r="DW64" s="758"/>
      <c r="DX64" s="758"/>
      <c r="DY64" s="758"/>
      <c r="DZ64" s="763"/>
      <c r="EA64" s="89"/>
    </row>
    <row r="65" spans="1:131" ht="26.25" customHeight="1" thickBot="1" x14ac:dyDescent="0.2">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757"/>
      <c r="BT65" s="758"/>
      <c r="BU65" s="758"/>
      <c r="BV65" s="758"/>
      <c r="BW65" s="758"/>
      <c r="BX65" s="758"/>
      <c r="BY65" s="758"/>
      <c r="BZ65" s="758"/>
      <c r="CA65" s="758"/>
      <c r="CB65" s="758"/>
      <c r="CC65" s="758"/>
      <c r="CD65" s="758"/>
      <c r="CE65" s="758"/>
      <c r="CF65" s="758"/>
      <c r="CG65" s="759"/>
      <c r="CH65" s="760"/>
      <c r="CI65" s="761"/>
      <c r="CJ65" s="761"/>
      <c r="CK65" s="761"/>
      <c r="CL65" s="762"/>
      <c r="CM65" s="760"/>
      <c r="CN65" s="761"/>
      <c r="CO65" s="761"/>
      <c r="CP65" s="761"/>
      <c r="CQ65" s="762"/>
      <c r="CR65" s="760"/>
      <c r="CS65" s="761"/>
      <c r="CT65" s="761"/>
      <c r="CU65" s="761"/>
      <c r="CV65" s="762"/>
      <c r="CW65" s="760"/>
      <c r="CX65" s="761"/>
      <c r="CY65" s="761"/>
      <c r="CZ65" s="761"/>
      <c r="DA65" s="762"/>
      <c r="DB65" s="760"/>
      <c r="DC65" s="761"/>
      <c r="DD65" s="761"/>
      <c r="DE65" s="761"/>
      <c r="DF65" s="762"/>
      <c r="DG65" s="760"/>
      <c r="DH65" s="761"/>
      <c r="DI65" s="761"/>
      <c r="DJ65" s="761"/>
      <c r="DK65" s="762"/>
      <c r="DL65" s="760"/>
      <c r="DM65" s="761"/>
      <c r="DN65" s="761"/>
      <c r="DO65" s="761"/>
      <c r="DP65" s="762"/>
      <c r="DQ65" s="760"/>
      <c r="DR65" s="761"/>
      <c r="DS65" s="761"/>
      <c r="DT65" s="761"/>
      <c r="DU65" s="762"/>
      <c r="DV65" s="757"/>
      <c r="DW65" s="758"/>
      <c r="DX65" s="758"/>
      <c r="DY65" s="758"/>
      <c r="DZ65" s="763"/>
      <c r="EA65" s="89"/>
    </row>
    <row r="66" spans="1:131" ht="26.25" customHeight="1" x14ac:dyDescent="0.15">
      <c r="A66" s="704" t="s">
        <v>348</v>
      </c>
      <c r="B66" s="705"/>
      <c r="C66" s="705"/>
      <c r="D66" s="705"/>
      <c r="E66" s="705"/>
      <c r="F66" s="705"/>
      <c r="G66" s="705"/>
      <c r="H66" s="705"/>
      <c r="I66" s="705"/>
      <c r="J66" s="705"/>
      <c r="K66" s="705"/>
      <c r="L66" s="705"/>
      <c r="M66" s="705"/>
      <c r="N66" s="705"/>
      <c r="O66" s="705"/>
      <c r="P66" s="706"/>
      <c r="Q66" s="700" t="s">
        <v>329</v>
      </c>
      <c r="R66" s="696"/>
      <c r="S66" s="696"/>
      <c r="T66" s="696"/>
      <c r="U66" s="697"/>
      <c r="V66" s="700" t="s">
        <v>330</v>
      </c>
      <c r="W66" s="696"/>
      <c r="X66" s="696"/>
      <c r="Y66" s="696"/>
      <c r="Z66" s="697"/>
      <c r="AA66" s="700" t="s">
        <v>331</v>
      </c>
      <c r="AB66" s="696"/>
      <c r="AC66" s="696"/>
      <c r="AD66" s="696"/>
      <c r="AE66" s="697"/>
      <c r="AF66" s="829" t="s">
        <v>332</v>
      </c>
      <c r="AG66" s="790"/>
      <c r="AH66" s="790"/>
      <c r="AI66" s="790"/>
      <c r="AJ66" s="830"/>
      <c r="AK66" s="700" t="s">
        <v>333</v>
      </c>
      <c r="AL66" s="705"/>
      <c r="AM66" s="705"/>
      <c r="AN66" s="705"/>
      <c r="AO66" s="706"/>
      <c r="AP66" s="700" t="s">
        <v>334</v>
      </c>
      <c r="AQ66" s="696"/>
      <c r="AR66" s="696"/>
      <c r="AS66" s="696"/>
      <c r="AT66" s="697"/>
      <c r="AU66" s="700" t="s">
        <v>349</v>
      </c>
      <c r="AV66" s="696"/>
      <c r="AW66" s="696"/>
      <c r="AX66" s="696"/>
      <c r="AY66" s="697"/>
      <c r="AZ66" s="700" t="s">
        <v>307</v>
      </c>
      <c r="BA66" s="696"/>
      <c r="BB66" s="696"/>
      <c r="BC66" s="696"/>
      <c r="BD66" s="702"/>
      <c r="BE66" s="100"/>
      <c r="BF66" s="100"/>
      <c r="BG66" s="100"/>
      <c r="BH66" s="100"/>
      <c r="BI66" s="100"/>
      <c r="BJ66" s="100"/>
      <c r="BK66" s="100"/>
      <c r="BL66" s="100"/>
      <c r="BM66" s="100"/>
      <c r="BN66" s="100"/>
      <c r="BO66" s="100"/>
      <c r="BP66" s="100"/>
      <c r="BQ66" s="97">
        <v>60</v>
      </c>
      <c r="BR66" s="102"/>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7"/>
      <c r="B67" s="708"/>
      <c r="C67" s="708"/>
      <c r="D67" s="708"/>
      <c r="E67" s="708"/>
      <c r="F67" s="708"/>
      <c r="G67" s="708"/>
      <c r="H67" s="708"/>
      <c r="I67" s="708"/>
      <c r="J67" s="708"/>
      <c r="K67" s="708"/>
      <c r="L67" s="708"/>
      <c r="M67" s="708"/>
      <c r="N67" s="708"/>
      <c r="O67" s="708"/>
      <c r="P67" s="709"/>
      <c r="Q67" s="701"/>
      <c r="R67" s="698"/>
      <c r="S67" s="698"/>
      <c r="T67" s="698"/>
      <c r="U67" s="699"/>
      <c r="V67" s="701"/>
      <c r="W67" s="698"/>
      <c r="X67" s="698"/>
      <c r="Y67" s="698"/>
      <c r="Z67" s="699"/>
      <c r="AA67" s="701"/>
      <c r="AB67" s="698"/>
      <c r="AC67" s="698"/>
      <c r="AD67" s="698"/>
      <c r="AE67" s="699"/>
      <c r="AF67" s="831"/>
      <c r="AG67" s="793"/>
      <c r="AH67" s="793"/>
      <c r="AI67" s="793"/>
      <c r="AJ67" s="832"/>
      <c r="AK67" s="833"/>
      <c r="AL67" s="708"/>
      <c r="AM67" s="708"/>
      <c r="AN67" s="708"/>
      <c r="AO67" s="709"/>
      <c r="AP67" s="701"/>
      <c r="AQ67" s="698"/>
      <c r="AR67" s="698"/>
      <c r="AS67" s="698"/>
      <c r="AT67" s="699"/>
      <c r="AU67" s="701"/>
      <c r="AV67" s="698"/>
      <c r="AW67" s="698"/>
      <c r="AX67" s="698"/>
      <c r="AY67" s="699"/>
      <c r="AZ67" s="701"/>
      <c r="BA67" s="698"/>
      <c r="BB67" s="698"/>
      <c r="BC67" s="698"/>
      <c r="BD67" s="703"/>
      <c r="BE67" s="100"/>
      <c r="BF67" s="100"/>
      <c r="BG67" s="100"/>
      <c r="BH67" s="100"/>
      <c r="BI67" s="100"/>
      <c r="BJ67" s="100"/>
      <c r="BK67" s="100"/>
      <c r="BL67" s="100"/>
      <c r="BM67" s="100"/>
      <c r="BN67" s="100"/>
      <c r="BO67" s="100"/>
      <c r="BP67" s="100"/>
      <c r="BQ67" s="97">
        <v>61</v>
      </c>
      <c r="BR67" s="102"/>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5">
        <v>1</v>
      </c>
      <c r="B68" s="844" t="s">
        <v>350</v>
      </c>
      <c r="C68" s="845"/>
      <c r="D68" s="845"/>
      <c r="E68" s="845"/>
      <c r="F68" s="845"/>
      <c r="G68" s="845"/>
      <c r="H68" s="845"/>
      <c r="I68" s="845"/>
      <c r="J68" s="845"/>
      <c r="K68" s="845"/>
      <c r="L68" s="845"/>
      <c r="M68" s="845"/>
      <c r="N68" s="845"/>
      <c r="O68" s="845"/>
      <c r="P68" s="846"/>
      <c r="Q68" s="847">
        <v>5693</v>
      </c>
      <c r="R68" s="841"/>
      <c r="S68" s="841"/>
      <c r="T68" s="841"/>
      <c r="U68" s="841"/>
      <c r="V68" s="841">
        <v>5585</v>
      </c>
      <c r="W68" s="841"/>
      <c r="X68" s="841"/>
      <c r="Y68" s="841"/>
      <c r="Z68" s="841"/>
      <c r="AA68" s="841">
        <v>107</v>
      </c>
      <c r="AB68" s="841"/>
      <c r="AC68" s="841"/>
      <c r="AD68" s="841"/>
      <c r="AE68" s="841"/>
      <c r="AF68" s="841">
        <v>97</v>
      </c>
      <c r="AG68" s="841"/>
      <c r="AH68" s="841"/>
      <c r="AI68" s="841"/>
      <c r="AJ68" s="841"/>
      <c r="AK68" s="841">
        <v>22</v>
      </c>
      <c r="AL68" s="841"/>
      <c r="AM68" s="841"/>
      <c r="AN68" s="841"/>
      <c r="AO68" s="841"/>
      <c r="AP68" s="841">
        <v>2331</v>
      </c>
      <c r="AQ68" s="841"/>
      <c r="AR68" s="841"/>
      <c r="AS68" s="841"/>
      <c r="AT68" s="841"/>
      <c r="AU68" s="841">
        <v>173</v>
      </c>
      <c r="AV68" s="841"/>
      <c r="AW68" s="841"/>
      <c r="AX68" s="841"/>
      <c r="AY68" s="841"/>
      <c r="AZ68" s="842"/>
      <c r="BA68" s="842"/>
      <c r="BB68" s="842"/>
      <c r="BC68" s="842"/>
      <c r="BD68" s="843"/>
      <c r="BE68" s="100"/>
      <c r="BF68" s="100"/>
      <c r="BG68" s="100"/>
      <c r="BH68" s="100"/>
      <c r="BI68" s="100"/>
      <c r="BJ68" s="100"/>
      <c r="BK68" s="100"/>
      <c r="BL68" s="100"/>
      <c r="BM68" s="100"/>
      <c r="BN68" s="100"/>
      <c r="BO68" s="100"/>
      <c r="BP68" s="100"/>
      <c r="BQ68" s="97">
        <v>62</v>
      </c>
      <c r="BR68" s="102"/>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7">
        <v>2</v>
      </c>
      <c r="B69" s="848" t="s">
        <v>351</v>
      </c>
      <c r="C69" s="849"/>
      <c r="D69" s="849"/>
      <c r="E69" s="849"/>
      <c r="F69" s="849"/>
      <c r="G69" s="849"/>
      <c r="H69" s="849"/>
      <c r="I69" s="849"/>
      <c r="J69" s="849"/>
      <c r="K69" s="849"/>
      <c r="L69" s="849"/>
      <c r="M69" s="849"/>
      <c r="N69" s="849"/>
      <c r="O69" s="849"/>
      <c r="P69" s="850"/>
      <c r="Q69" s="851">
        <v>2</v>
      </c>
      <c r="R69" s="805"/>
      <c r="S69" s="805"/>
      <c r="T69" s="805"/>
      <c r="U69" s="805"/>
      <c r="V69" s="805">
        <v>2</v>
      </c>
      <c r="W69" s="805"/>
      <c r="X69" s="805"/>
      <c r="Y69" s="805"/>
      <c r="Z69" s="805"/>
      <c r="AA69" s="805">
        <v>0</v>
      </c>
      <c r="AB69" s="805"/>
      <c r="AC69" s="805"/>
      <c r="AD69" s="805"/>
      <c r="AE69" s="805"/>
      <c r="AF69" s="805">
        <v>0</v>
      </c>
      <c r="AG69" s="805"/>
      <c r="AH69" s="805"/>
      <c r="AI69" s="805"/>
      <c r="AJ69" s="805"/>
      <c r="AK69" s="805" t="s">
        <v>319</v>
      </c>
      <c r="AL69" s="805"/>
      <c r="AM69" s="805"/>
      <c r="AN69" s="805"/>
      <c r="AO69" s="805"/>
      <c r="AP69" s="805" t="s">
        <v>319</v>
      </c>
      <c r="AQ69" s="805"/>
      <c r="AR69" s="805"/>
      <c r="AS69" s="805"/>
      <c r="AT69" s="805"/>
      <c r="AU69" s="805" t="s">
        <v>319</v>
      </c>
      <c r="AV69" s="805"/>
      <c r="AW69" s="805"/>
      <c r="AX69" s="805"/>
      <c r="AY69" s="805"/>
      <c r="AZ69" s="807"/>
      <c r="BA69" s="807"/>
      <c r="BB69" s="807"/>
      <c r="BC69" s="807"/>
      <c r="BD69" s="808"/>
      <c r="BE69" s="100"/>
      <c r="BF69" s="100"/>
      <c r="BG69" s="100"/>
      <c r="BH69" s="100"/>
      <c r="BI69" s="100"/>
      <c r="BJ69" s="100"/>
      <c r="BK69" s="100"/>
      <c r="BL69" s="100"/>
      <c r="BM69" s="100"/>
      <c r="BN69" s="100"/>
      <c r="BO69" s="100"/>
      <c r="BP69" s="100"/>
      <c r="BQ69" s="97">
        <v>63</v>
      </c>
      <c r="BR69" s="102"/>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7">
        <v>3</v>
      </c>
      <c r="B70" s="848" t="s">
        <v>352</v>
      </c>
      <c r="C70" s="849"/>
      <c r="D70" s="849"/>
      <c r="E70" s="849"/>
      <c r="F70" s="849"/>
      <c r="G70" s="849"/>
      <c r="H70" s="849"/>
      <c r="I70" s="849"/>
      <c r="J70" s="849"/>
      <c r="K70" s="849"/>
      <c r="L70" s="849"/>
      <c r="M70" s="849"/>
      <c r="N70" s="849"/>
      <c r="O70" s="849"/>
      <c r="P70" s="850"/>
      <c r="Q70" s="851">
        <v>127</v>
      </c>
      <c r="R70" s="805"/>
      <c r="S70" s="805"/>
      <c r="T70" s="805"/>
      <c r="U70" s="805"/>
      <c r="V70" s="805">
        <v>120</v>
      </c>
      <c r="W70" s="805"/>
      <c r="X70" s="805"/>
      <c r="Y70" s="805"/>
      <c r="Z70" s="805"/>
      <c r="AA70" s="805">
        <v>6</v>
      </c>
      <c r="AB70" s="805"/>
      <c r="AC70" s="805"/>
      <c r="AD70" s="805"/>
      <c r="AE70" s="805"/>
      <c r="AF70" s="805">
        <v>6</v>
      </c>
      <c r="AG70" s="805"/>
      <c r="AH70" s="805"/>
      <c r="AI70" s="805"/>
      <c r="AJ70" s="805"/>
      <c r="AK70" s="805">
        <v>33</v>
      </c>
      <c r="AL70" s="805"/>
      <c r="AM70" s="805"/>
      <c r="AN70" s="805"/>
      <c r="AO70" s="805"/>
      <c r="AP70" s="805" t="s">
        <v>319</v>
      </c>
      <c r="AQ70" s="805"/>
      <c r="AR70" s="805"/>
      <c r="AS70" s="805"/>
      <c r="AT70" s="805"/>
      <c r="AU70" s="805" t="s">
        <v>319</v>
      </c>
      <c r="AV70" s="805"/>
      <c r="AW70" s="805"/>
      <c r="AX70" s="805"/>
      <c r="AY70" s="805"/>
      <c r="AZ70" s="807"/>
      <c r="BA70" s="807"/>
      <c r="BB70" s="807"/>
      <c r="BC70" s="807"/>
      <c r="BD70" s="808"/>
      <c r="BE70" s="100"/>
      <c r="BF70" s="100"/>
      <c r="BG70" s="100"/>
      <c r="BH70" s="100"/>
      <c r="BI70" s="100"/>
      <c r="BJ70" s="100"/>
      <c r="BK70" s="100"/>
      <c r="BL70" s="100"/>
      <c r="BM70" s="100"/>
      <c r="BN70" s="100"/>
      <c r="BO70" s="100"/>
      <c r="BP70" s="100"/>
      <c r="BQ70" s="97">
        <v>64</v>
      </c>
      <c r="BR70" s="102"/>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7">
        <v>4</v>
      </c>
      <c r="B71" s="848" t="s">
        <v>353</v>
      </c>
      <c r="C71" s="849"/>
      <c r="D71" s="849"/>
      <c r="E71" s="849"/>
      <c r="F71" s="849"/>
      <c r="G71" s="849"/>
      <c r="H71" s="849"/>
      <c r="I71" s="849"/>
      <c r="J71" s="849"/>
      <c r="K71" s="849"/>
      <c r="L71" s="849"/>
      <c r="M71" s="849"/>
      <c r="N71" s="849"/>
      <c r="O71" s="849"/>
      <c r="P71" s="850"/>
      <c r="Q71" s="851">
        <v>91545</v>
      </c>
      <c r="R71" s="805"/>
      <c r="S71" s="805"/>
      <c r="T71" s="805"/>
      <c r="U71" s="805"/>
      <c r="V71" s="805">
        <v>89579</v>
      </c>
      <c r="W71" s="805"/>
      <c r="X71" s="805"/>
      <c r="Y71" s="805"/>
      <c r="Z71" s="805"/>
      <c r="AA71" s="805">
        <v>1967</v>
      </c>
      <c r="AB71" s="805"/>
      <c r="AC71" s="805"/>
      <c r="AD71" s="805"/>
      <c r="AE71" s="805"/>
      <c r="AF71" s="805">
        <v>1967</v>
      </c>
      <c r="AG71" s="805"/>
      <c r="AH71" s="805"/>
      <c r="AI71" s="805"/>
      <c r="AJ71" s="805"/>
      <c r="AK71" s="805">
        <v>447</v>
      </c>
      <c r="AL71" s="805"/>
      <c r="AM71" s="805"/>
      <c r="AN71" s="805"/>
      <c r="AO71" s="805"/>
      <c r="AP71" s="805" t="s">
        <v>319</v>
      </c>
      <c r="AQ71" s="805"/>
      <c r="AR71" s="805"/>
      <c r="AS71" s="805"/>
      <c r="AT71" s="805"/>
      <c r="AU71" s="805" t="s">
        <v>319</v>
      </c>
      <c r="AV71" s="805"/>
      <c r="AW71" s="805"/>
      <c r="AX71" s="805"/>
      <c r="AY71" s="805"/>
      <c r="AZ71" s="807"/>
      <c r="BA71" s="807"/>
      <c r="BB71" s="807"/>
      <c r="BC71" s="807"/>
      <c r="BD71" s="808"/>
      <c r="BE71" s="100"/>
      <c r="BF71" s="100"/>
      <c r="BG71" s="100"/>
      <c r="BH71" s="100"/>
      <c r="BI71" s="100"/>
      <c r="BJ71" s="100"/>
      <c r="BK71" s="100"/>
      <c r="BL71" s="100"/>
      <c r="BM71" s="100"/>
      <c r="BN71" s="100"/>
      <c r="BO71" s="100"/>
      <c r="BP71" s="100"/>
      <c r="BQ71" s="97">
        <v>65</v>
      </c>
      <c r="BR71" s="102"/>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7">
        <v>5</v>
      </c>
      <c r="B72" s="848" t="s">
        <v>354</v>
      </c>
      <c r="C72" s="849"/>
      <c r="D72" s="849"/>
      <c r="E72" s="849"/>
      <c r="F72" s="849"/>
      <c r="G72" s="849"/>
      <c r="H72" s="849"/>
      <c r="I72" s="849"/>
      <c r="J72" s="849"/>
      <c r="K72" s="849"/>
      <c r="L72" s="849"/>
      <c r="M72" s="849"/>
      <c r="N72" s="849"/>
      <c r="O72" s="849"/>
      <c r="P72" s="850"/>
      <c r="Q72" s="851">
        <v>1743</v>
      </c>
      <c r="R72" s="805"/>
      <c r="S72" s="805"/>
      <c r="T72" s="805"/>
      <c r="U72" s="805"/>
      <c r="V72" s="805">
        <v>1638</v>
      </c>
      <c r="W72" s="805"/>
      <c r="X72" s="805"/>
      <c r="Y72" s="805"/>
      <c r="Z72" s="805"/>
      <c r="AA72" s="805">
        <v>105</v>
      </c>
      <c r="AB72" s="805"/>
      <c r="AC72" s="805"/>
      <c r="AD72" s="805"/>
      <c r="AE72" s="805"/>
      <c r="AF72" s="805">
        <v>99</v>
      </c>
      <c r="AG72" s="805"/>
      <c r="AH72" s="805"/>
      <c r="AI72" s="805"/>
      <c r="AJ72" s="805"/>
      <c r="AK72" s="805" t="s">
        <v>319</v>
      </c>
      <c r="AL72" s="805"/>
      <c r="AM72" s="805"/>
      <c r="AN72" s="805"/>
      <c r="AO72" s="805"/>
      <c r="AP72" s="805" t="s">
        <v>319</v>
      </c>
      <c r="AQ72" s="805"/>
      <c r="AR72" s="805"/>
      <c r="AS72" s="805"/>
      <c r="AT72" s="805"/>
      <c r="AU72" s="805" t="s">
        <v>319</v>
      </c>
      <c r="AV72" s="805"/>
      <c r="AW72" s="805"/>
      <c r="AX72" s="805"/>
      <c r="AY72" s="805"/>
      <c r="AZ72" s="807"/>
      <c r="BA72" s="807"/>
      <c r="BB72" s="807"/>
      <c r="BC72" s="807"/>
      <c r="BD72" s="808"/>
      <c r="BE72" s="100"/>
      <c r="BF72" s="100"/>
      <c r="BG72" s="100"/>
      <c r="BH72" s="100"/>
      <c r="BI72" s="100"/>
      <c r="BJ72" s="100"/>
      <c r="BK72" s="100"/>
      <c r="BL72" s="100"/>
      <c r="BM72" s="100"/>
      <c r="BN72" s="100"/>
      <c r="BO72" s="100"/>
      <c r="BP72" s="100"/>
      <c r="BQ72" s="97">
        <v>66</v>
      </c>
      <c r="BR72" s="102"/>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7">
        <v>6</v>
      </c>
      <c r="B73" s="848"/>
      <c r="C73" s="849"/>
      <c r="D73" s="849"/>
      <c r="E73" s="849"/>
      <c r="F73" s="849"/>
      <c r="G73" s="849"/>
      <c r="H73" s="849"/>
      <c r="I73" s="849"/>
      <c r="J73" s="849"/>
      <c r="K73" s="849"/>
      <c r="L73" s="849"/>
      <c r="M73" s="849"/>
      <c r="N73" s="849"/>
      <c r="O73" s="849"/>
      <c r="P73" s="850"/>
      <c r="Q73" s="851"/>
      <c r="R73" s="805"/>
      <c r="S73" s="805"/>
      <c r="T73" s="805"/>
      <c r="U73" s="805"/>
      <c r="V73" s="805"/>
      <c r="W73" s="805"/>
      <c r="X73" s="805"/>
      <c r="Y73" s="805"/>
      <c r="Z73" s="805"/>
      <c r="AA73" s="805"/>
      <c r="AB73" s="805"/>
      <c r="AC73" s="805"/>
      <c r="AD73" s="805"/>
      <c r="AE73" s="805"/>
      <c r="AF73" s="805"/>
      <c r="AG73" s="805"/>
      <c r="AH73" s="805"/>
      <c r="AI73" s="805"/>
      <c r="AJ73" s="805"/>
      <c r="AK73" s="805"/>
      <c r="AL73" s="805"/>
      <c r="AM73" s="805"/>
      <c r="AN73" s="805"/>
      <c r="AO73" s="805"/>
      <c r="AP73" s="805"/>
      <c r="AQ73" s="805"/>
      <c r="AR73" s="805"/>
      <c r="AS73" s="805"/>
      <c r="AT73" s="805"/>
      <c r="AU73" s="805"/>
      <c r="AV73" s="805"/>
      <c r="AW73" s="805"/>
      <c r="AX73" s="805"/>
      <c r="AY73" s="805"/>
      <c r="AZ73" s="807"/>
      <c r="BA73" s="807"/>
      <c r="BB73" s="807"/>
      <c r="BC73" s="807"/>
      <c r="BD73" s="808"/>
      <c r="BE73" s="100"/>
      <c r="BF73" s="100"/>
      <c r="BG73" s="100"/>
      <c r="BH73" s="100"/>
      <c r="BI73" s="100"/>
      <c r="BJ73" s="100"/>
      <c r="BK73" s="100"/>
      <c r="BL73" s="100"/>
      <c r="BM73" s="100"/>
      <c r="BN73" s="100"/>
      <c r="BO73" s="100"/>
      <c r="BP73" s="100"/>
      <c r="BQ73" s="97">
        <v>67</v>
      </c>
      <c r="BR73" s="102"/>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7">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0"/>
      <c r="BF74" s="100"/>
      <c r="BG74" s="100"/>
      <c r="BH74" s="100"/>
      <c r="BI74" s="100"/>
      <c r="BJ74" s="100"/>
      <c r="BK74" s="100"/>
      <c r="BL74" s="100"/>
      <c r="BM74" s="100"/>
      <c r="BN74" s="100"/>
      <c r="BO74" s="100"/>
      <c r="BP74" s="100"/>
      <c r="BQ74" s="97">
        <v>68</v>
      </c>
      <c r="BR74" s="102"/>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7">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0"/>
      <c r="BF75" s="100"/>
      <c r="BG75" s="100"/>
      <c r="BH75" s="100"/>
      <c r="BI75" s="100"/>
      <c r="BJ75" s="100"/>
      <c r="BK75" s="100"/>
      <c r="BL75" s="100"/>
      <c r="BM75" s="100"/>
      <c r="BN75" s="100"/>
      <c r="BO75" s="100"/>
      <c r="BP75" s="100"/>
      <c r="BQ75" s="97">
        <v>69</v>
      </c>
      <c r="BR75" s="102"/>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7">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0"/>
      <c r="BF76" s="100"/>
      <c r="BG76" s="100"/>
      <c r="BH76" s="100"/>
      <c r="BI76" s="100"/>
      <c r="BJ76" s="100"/>
      <c r="BK76" s="100"/>
      <c r="BL76" s="100"/>
      <c r="BM76" s="100"/>
      <c r="BN76" s="100"/>
      <c r="BO76" s="100"/>
      <c r="BP76" s="100"/>
      <c r="BQ76" s="97">
        <v>70</v>
      </c>
      <c r="BR76" s="102"/>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7">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0"/>
      <c r="BF77" s="100"/>
      <c r="BG77" s="100"/>
      <c r="BH77" s="100"/>
      <c r="BI77" s="100"/>
      <c r="BJ77" s="100"/>
      <c r="BK77" s="100"/>
      <c r="BL77" s="100"/>
      <c r="BM77" s="100"/>
      <c r="BN77" s="100"/>
      <c r="BO77" s="100"/>
      <c r="BP77" s="100"/>
      <c r="BQ77" s="97">
        <v>71</v>
      </c>
      <c r="BR77" s="102"/>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7">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0"/>
      <c r="BF78" s="100"/>
      <c r="BG78" s="100"/>
      <c r="BH78" s="100"/>
      <c r="BI78" s="100"/>
      <c r="BJ78" s="89"/>
      <c r="BK78" s="89"/>
      <c r="BL78" s="89"/>
      <c r="BM78" s="89"/>
      <c r="BN78" s="89"/>
      <c r="BO78" s="100"/>
      <c r="BP78" s="100"/>
      <c r="BQ78" s="97">
        <v>72</v>
      </c>
      <c r="BR78" s="102"/>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7">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0"/>
      <c r="BF79" s="100"/>
      <c r="BG79" s="100"/>
      <c r="BH79" s="100"/>
      <c r="BI79" s="100"/>
      <c r="BJ79" s="89"/>
      <c r="BK79" s="89"/>
      <c r="BL79" s="89"/>
      <c r="BM79" s="89"/>
      <c r="BN79" s="89"/>
      <c r="BO79" s="100"/>
      <c r="BP79" s="100"/>
      <c r="BQ79" s="97">
        <v>73</v>
      </c>
      <c r="BR79" s="102"/>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7">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0"/>
      <c r="BF80" s="100"/>
      <c r="BG80" s="100"/>
      <c r="BH80" s="100"/>
      <c r="BI80" s="100"/>
      <c r="BJ80" s="100"/>
      <c r="BK80" s="100"/>
      <c r="BL80" s="100"/>
      <c r="BM80" s="100"/>
      <c r="BN80" s="100"/>
      <c r="BO80" s="100"/>
      <c r="BP80" s="100"/>
      <c r="BQ80" s="97">
        <v>74</v>
      </c>
      <c r="BR80" s="102"/>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7">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0"/>
      <c r="BF81" s="100"/>
      <c r="BG81" s="100"/>
      <c r="BH81" s="100"/>
      <c r="BI81" s="100"/>
      <c r="BJ81" s="100"/>
      <c r="BK81" s="100"/>
      <c r="BL81" s="100"/>
      <c r="BM81" s="100"/>
      <c r="BN81" s="100"/>
      <c r="BO81" s="100"/>
      <c r="BP81" s="100"/>
      <c r="BQ81" s="97">
        <v>75</v>
      </c>
      <c r="BR81" s="102"/>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7">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0"/>
      <c r="BF82" s="100"/>
      <c r="BG82" s="100"/>
      <c r="BH82" s="100"/>
      <c r="BI82" s="100"/>
      <c r="BJ82" s="100"/>
      <c r="BK82" s="100"/>
      <c r="BL82" s="100"/>
      <c r="BM82" s="100"/>
      <c r="BN82" s="100"/>
      <c r="BO82" s="100"/>
      <c r="BP82" s="100"/>
      <c r="BQ82" s="97">
        <v>76</v>
      </c>
      <c r="BR82" s="102"/>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7">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0"/>
      <c r="BF83" s="100"/>
      <c r="BG83" s="100"/>
      <c r="BH83" s="100"/>
      <c r="BI83" s="100"/>
      <c r="BJ83" s="100"/>
      <c r="BK83" s="100"/>
      <c r="BL83" s="100"/>
      <c r="BM83" s="100"/>
      <c r="BN83" s="100"/>
      <c r="BO83" s="100"/>
      <c r="BP83" s="100"/>
      <c r="BQ83" s="97">
        <v>77</v>
      </c>
      <c r="BR83" s="102"/>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7">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0"/>
      <c r="BF84" s="100"/>
      <c r="BG84" s="100"/>
      <c r="BH84" s="100"/>
      <c r="BI84" s="100"/>
      <c r="BJ84" s="100"/>
      <c r="BK84" s="100"/>
      <c r="BL84" s="100"/>
      <c r="BM84" s="100"/>
      <c r="BN84" s="100"/>
      <c r="BO84" s="100"/>
      <c r="BP84" s="100"/>
      <c r="BQ84" s="97">
        <v>78</v>
      </c>
      <c r="BR84" s="102"/>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7">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0"/>
      <c r="BF85" s="100"/>
      <c r="BG85" s="100"/>
      <c r="BH85" s="100"/>
      <c r="BI85" s="100"/>
      <c r="BJ85" s="100"/>
      <c r="BK85" s="100"/>
      <c r="BL85" s="100"/>
      <c r="BM85" s="100"/>
      <c r="BN85" s="100"/>
      <c r="BO85" s="100"/>
      <c r="BP85" s="100"/>
      <c r="BQ85" s="97">
        <v>79</v>
      </c>
      <c r="BR85" s="102"/>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7">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0"/>
      <c r="BF86" s="100"/>
      <c r="BG86" s="100"/>
      <c r="BH86" s="100"/>
      <c r="BI86" s="100"/>
      <c r="BJ86" s="100"/>
      <c r="BK86" s="100"/>
      <c r="BL86" s="100"/>
      <c r="BM86" s="100"/>
      <c r="BN86" s="100"/>
      <c r="BO86" s="100"/>
      <c r="BP86" s="100"/>
      <c r="BQ86" s="97">
        <v>80</v>
      </c>
      <c r="BR86" s="102"/>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3">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0"/>
      <c r="BF87" s="100"/>
      <c r="BG87" s="100"/>
      <c r="BH87" s="100"/>
      <c r="BI87" s="100"/>
      <c r="BJ87" s="100"/>
      <c r="BK87" s="100"/>
      <c r="BL87" s="100"/>
      <c r="BM87" s="100"/>
      <c r="BN87" s="100"/>
      <c r="BO87" s="100"/>
      <c r="BP87" s="100"/>
      <c r="BQ87" s="97">
        <v>81</v>
      </c>
      <c r="BR87" s="102"/>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99" t="s">
        <v>325</v>
      </c>
      <c r="B88" s="764" t="s">
        <v>355</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2170</v>
      </c>
      <c r="AG88" s="819"/>
      <c r="AH88" s="819"/>
      <c r="AI88" s="819"/>
      <c r="AJ88" s="819"/>
      <c r="AK88" s="816"/>
      <c r="AL88" s="816"/>
      <c r="AM88" s="816"/>
      <c r="AN88" s="816"/>
      <c r="AO88" s="816"/>
      <c r="AP88" s="819">
        <v>2331</v>
      </c>
      <c r="AQ88" s="819"/>
      <c r="AR88" s="819"/>
      <c r="AS88" s="819"/>
      <c r="AT88" s="819"/>
      <c r="AU88" s="819">
        <v>173</v>
      </c>
      <c r="AV88" s="819"/>
      <c r="AW88" s="819"/>
      <c r="AX88" s="819"/>
      <c r="AY88" s="819"/>
      <c r="AZ88" s="824"/>
      <c r="BA88" s="824"/>
      <c r="BB88" s="824"/>
      <c r="BC88" s="824"/>
      <c r="BD88" s="825"/>
      <c r="BE88" s="100"/>
      <c r="BF88" s="100"/>
      <c r="BG88" s="100"/>
      <c r="BH88" s="100"/>
      <c r="BI88" s="100"/>
      <c r="BJ88" s="100"/>
      <c r="BK88" s="100"/>
      <c r="BL88" s="100"/>
      <c r="BM88" s="100"/>
      <c r="BN88" s="100"/>
      <c r="BO88" s="100"/>
      <c r="BP88" s="100"/>
      <c r="BQ88" s="97">
        <v>82</v>
      </c>
      <c r="BR88" s="102"/>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764" t="s">
        <v>356</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76</v>
      </c>
      <c r="CS102" s="827"/>
      <c r="CT102" s="827"/>
      <c r="CU102" s="827"/>
      <c r="CV102" s="866"/>
      <c r="CW102" s="865" t="s">
        <v>319</v>
      </c>
      <c r="CX102" s="827"/>
      <c r="CY102" s="827"/>
      <c r="CZ102" s="827"/>
      <c r="DA102" s="866"/>
      <c r="DB102" s="865" t="s">
        <v>319</v>
      </c>
      <c r="DC102" s="827"/>
      <c r="DD102" s="827"/>
      <c r="DE102" s="827"/>
      <c r="DF102" s="866"/>
      <c r="DG102" s="865" t="s">
        <v>319</v>
      </c>
      <c r="DH102" s="827"/>
      <c r="DI102" s="827"/>
      <c r="DJ102" s="827"/>
      <c r="DK102" s="866"/>
      <c r="DL102" s="865" t="s">
        <v>319</v>
      </c>
      <c r="DM102" s="827"/>
      <c r="DN102" s="827"/>
      <c r="DO102" s="827"/>
      <c r="DP102" s="866"/>
      <c r="DQ102" s="865" t="s">
        <v>319</v>
      </c>
      <c r="DR102" s="827"/>
      <c r="DS102" s="827"/>
      <c r="DT102" s="827"/>
      <c r="DU102" s="866"/>
      <c r="DV102" s="764"/>
      <c r="DW102" s="765"/>
      <c r="DX102" s="765"/>
      <c r="DY102" s="765"/>
      <c r="DZ102" s="889"/>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890" t="s">
        <v>357</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891" t="s">
        <v>358</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361</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362</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363</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364</v>
      </c>
      <c r="AB109" s="868"/>
      <c r="AC109" s="868"/>
      <c r="AD109" s="868"/>
      <c r="AE109" s="869"/>
      <c r="AF109" s="867" t="s">
        <v>365</v>
      </c>
      <c r="AG109" s="868"/>
      <c r="AH109" s="868"/>
      <c r="AI109" s="868"/>
      <c r="AJ109" s="869"/>
      <c r="AK109" s="867" t="s">
        <v>237</v>
      </c>
      <c r="AL109" s="868"/>
      <c r="AM109" s="868"/>
      <c r="AN109" s="868"/>
      <c r="AO109" s="869"/>
      <c r="AP109" s="867" t="s">
        <v>366</v>
      </c>
      <c r="AQ109" s="868"/>
      <c r="AR109" s="868"/>
      <c r="AS109" s="868"/>
      <c r="AT109" s="870"/>
      <c r="AU109" s="887" t="s">
        <v>363</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364</v>
      </c>
      <c r="BR109" s="868"/>
      <c r="BS109" s="868"/>
      <c r="BT109" s="868"/>
      <c r="BU109" s="869"/>
      <c r="BV109" s="867" t="s">
        <v>365</v>
      </c>
      <c r="BW109" s="868"/>
      <c r="BX109" s="868"/>
      <c r="BY109" s="868"/>
      <c r="BZ109" s="869"/>
      <c r="CA109" s="867" t="s">
        <v>237</v>
      </c>
      <c r="CB109" s="868"/>
      <c r="CC109" s="868"/>
      <c r="CD109" s="868"/>
      <c r="CE109" s="869"/>
      <c r="CF109" s="888" t="s">
        <v>366</v>
      </c>
      <c r="CG109" s="888"/>
      <c r="CH109" s="888"/>
      <c r="CI109" s="888"/>
      <c r="CJ109" s="888"/>
      <c r="CK109" s="867" t="s">
        <v>367</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364</v>
      </c>
      <c r="DH109" s="868"/>
      <c r="DI109" s="868"/>
      <c r="DJ109" s="868"/>
      <c r="DK109" s="869"/>
      <c r="DL109" s="867" t="s">
        <v>365</v>
      </c>
      <c r="DM109" s="868"/>
      <c r="DN109" s="868"/>
      <c r="DO109" s="868"/>
      <c r="DP109" s="869"/>
      <c r="DQ109" s="867" t="s">
        <v>237</v>
      </c>
      <c r="DR109" s="868"/>
      <c r="DS109" s="868"/>
      <c r="DT109" s="868"/>
      <c r="DU109" s="869"/>
      <c r="DV109" s="867" t="s">
        <v>366</v>
      </c>
      <c r="DW109" s="868"/>
      <c r="DX109" s="868"/>
      <c r="DY109" s="868"/>
      <c r="DZ109" s="870"/>
    </row>
    <row r="110" spans="1:131" s="89" customFormat="1" ht="26.25" customHeight="1" x14ac:dyDescent="0.15">
      <c r="A110" s="871" t="s">
        <v>368</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1213471</v>
      </c>
      <c r="AB110" s="875"/>
      <c r="AC110" s="875"/>
      <c r="AD110" s="875"/>
      <c r="AE110" s="876"/>
      <c r="AF110" s="877">
        <v>1288703</v>
      </c>
      <c r="AG110" s="875"/>
      <c r="AH110" s="875"/>
      <c r="AI110" s="875"/>
      <c r="AJ110" s="876"/>
      <c r="AK110" s="877">
        <v>1338743</v>
      </c>
      <c r="AL110" s="875"/>
      <c r="AM110" s="875"/>
      <c r="AN110" s="875"/>
      <c r="AO110" s="876"/>
      <c r="AP110" s="878">
        <v>23.4</v>
      </c>
      <c r="AQ110" s="879"/>
      <c r="AR110" s="879"/>
      <c r="AS110" s="879"/>
      <c r="AT110" s="880"/>
      <c r="AU110" s="881" t="s">
        <v>369</v>
      </c>
      <c r="AV110" s="882"/>
      <c r="AW110" s="882"/>
      <c r="AX110" s="882"/>
      <c r="AY110" s="882"/>
      <c r="AZ110" s="904" t="s">
        <v>370</v>
      </c>
      <c r="BA110" s="872"/>
      <c r="BB110" s="872"/>
      <c r="BC110" s="872"/>
      <c r="BD110" s="872"/>
      <c r="BE110" s="872"/>
      <c r="BF110" s="872"/>
      <c r="BG110" s="872"/>
      <c r="BH110" s="872"/>
      <c r="BI110" s="872"/>
      <c r="BJ110" s="872"/>
      <c r="BK110" s="872"/>
      <c r="BL110" s="872"/>
      <c r="BM110" s="872"/>
      <c r="BN110" s="872"/>
      <c r="BO110" s="872"/>
      <c r="BP110" s="873"/>
      <c r="BQ110" s="905">
        <v>12927653</v>
      </c>
      <c r="BR110" s="906"/>
      <c r="BS110" s="906"/>
      <c r="BT110" s="906"/>
      <c r="BU110" s="906"/>
      <c r="BV110" s="906">
        <v>13097325</v>
      </c>
      <c r="BW110" s="906"/>
      <c r="BX110" s="906"/>
      <c r="BY110" s="906"/>
      <c r="BZ110" s="906"/>
      <c r="CA110" s="906">
        <v>12983149</v>
      </c>
      <c r="CB110" s="906"/>
      <c r="CC110" s="906"/>
      <c r="CD110" s="906"/>
      <c r="CE110" s="906"/>
      <c r="CF110" s="919">
        <v>226.6</v>
      </c>
      <c r="CG110" s="920"/>
      <c r="CH110" s="920"/>
      <c r="CI110" s="920"/>
      <c r="CJ110" s="920"/>
      <c r="CK110" s="921" t="s">
        <v>371</v>
      </c>
      <c r="CL110" s="922"/>
      <c r="CM110" s="904" t="s">
        <v>372</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62</v>
      </c>
      <c r="DH110" s="906"/>
      <c r="DI110" s="906"/>
      <c r="DJ110" s="906"/>
      <c r="DK110" s="906"/>
      <c r="DL110" s="906" t="s">
        <v>62</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x14ac:dyDescent="0.15">
      <c r="A111" s="909" t="s">
        <v>373</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374</v>
      </c>
      <c r="BA111" s="898"/>
      <c r="BB111" s="898"/>
      <c r="BC111" s="898"/>
      <c r="BD111" s="898"/>
      <c r="BE111" s="898"/>
      <c r="BF111" s="898"/>
      <c r="BG111" s="898"/>
      <c r="BH111" s="898"/>
      <c r="BI111" s="898"/>
      <c r="BJ111" s="898"/>
      <c r="BK111" s="898"/>
      <c r="BL111" s="898"/>
      <c r="BM111" s="898"/>
      <c r="BN111" s="898"/>
      <c r="BO111" s="898"/>
      <c r="BP111" s="899"/>
      <c r="BQ111" s="900" t="s">
        <v>62</v>
      </c>
      <c r="BR111" s="901"/>
      <c r="BS111" s="901"/>
      <c r="BT111" s="901"/>
      <c r="BU111" s="901"/>
      <c r="BV111" s="901" t="s">
        <v>62</v>
      </c>
      <c r="BW111" s="901"/>
      <c r="BX111" s="901"/>
      <c r="BY111" s="901"/>
      <c r="BZ111" s="901"/>
      <c r="CA111" s="901" t="s">
        <v>62</v>
      </c>
      <c r="CB111" s="901"/>
      <c r="CC111" s="901"/>
      <c r="CD111" s="901"/>
      <c r="CE111" s="901"/>
      <c r="CF111" s="895" t="s">
        <v>62</v>
      </c>
      <c r="CG111" s="896"/>
      <c r="CH111" s="896"/>
      <c r="CI111" s="896"/>
      <c r="CJ111" s="896"/>
      <c r="CK111" s="923"/>
      <c r="CL111" s="924"/>
      <c r="CM111" s="897" t="s">
        <v>375</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15">
      <c r="A112" s="927" t="s">
        <v>376</v>
      </c>
      <c r="B112" s="928"/>
      <c r="C112" s="898" t="s">
        <v>377</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378</v>
      </c>
      <c r="BA112" s="898"/>
      <c r="BB112" s="898"/>
      <c r="BC112" s="898"/>
      <c r="BD112" s="898"/>
      <c r="BE112" s="898"/>
      <c r="BF112" s="898"/>
      <c r="BG112" s="898"/>
      <c r="BH112" s="898"/>
      <c r="BI112" s="898"/>
      <c r="BJ112" s="898"/>
      <c r="BK112" s="898"/>
      <c r="BL112" s="898"/>
      <c r="BM112" s="898"/>
      <c r="BN112" s="898"/>
      <c r="BO112" s="898"/>
      <c r="BP112" s="899"/>
      <c r="BQ112" s="900">
        <v>3835702</v>
      </c>
      <c r="BR112" s="901"/>
      <c r="BS112" s="901"/>
      <c r="BT112" s="901"/>
      <c r="BU112" s="901"/>
      <c r="BV112" s="901">
        <v>3350652</v>
      </c>
      <c r="BW112" s="901"/>
      <c r="BX112" s="901"/>
      <c r="BY112" s="901"/>
      <c r="BZ112" s="901"/>
      <c r="CA112" s="901">
        <v>3138670</v>
      </c>
      <c r="CB112" s="901"/>
      <c r="CC112" s="901"/>
      <c r="CD112" s="901"/>
      <c r="CE112" s="901"/>
      <c r="CF112" s="895">
        <v>54.8</v>
      </c>
      <c r="CG112" s="896"/>
      <c r="CH112" s="896"/>
      <c r="CI112" s="896"/>
      <c r="CJ112" s="896"/>
      <c r="CK112" s="923"/>
      <c r="CL112" s="924"/>
      <c r="CM112" s="897" t="s">
        <v>379</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15">
      <c r="A113" s="929"/>
      <c r="B113" s="930"/>
      <c r="C113" s="898" t="s">
        <v>380</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619335</v>
      </c>
      <c r="AB113" s="913"/>
      <c r="AC113" s="913"/>
      <c r="AD113" s="913"/>
      <c r="AE113" s="914"/>
      <c r="AF113" s="915">
        <v>582312</v>
      </c>
      <c r="AG113" s="913"/>
      <c r="AH113" s="913"/>
      <c r="AI113" s="913"/>
      <c r="AJ113" s="914"/>
      <c r="AK113" s="915">
        <v>576117</v>
      </c>
      <c r="AL113" s="913"/>
      <c r="AM113" s="913"/>
      <c r="AN113" s="913"/>
      <c r="AO113" s="914"/>
      <c r="AP113" s="916">
        <v>10.1</v>
      </c>
      <c r="AQ113" s="917"/>
      <c r="AR113" s="917"/>
      <c r="AS113" s="917"/>
      <c r="AT113" s="918"/>
      <c r="AU113" s="883"/>
      <c r="AV113" s="884"/>
      <c r="AW113" s="884"/>
      <c r="AX113" s="884"/>
      <c r="AY113" s="884"/>
      <c r="AZ113" s="897" t="s">
        <v>381</v>
      </c>
      <c r="BA113" s="898"/>
      <c r="BB113" s="898"/>
      <c r="BC113" s="898"/>
      <c r="BD113" s="898"/>
      <c r="BE113" s="898"/>
      <c r="BF113" s="898"/>
      <c r="BG113" s="898"/>
      <c r="BH113" s="898"/>
      <c r="BI113" s="898"/>
      <c r="BJ113" s="898"/>
      <c r="BK113" s="898"/>
      <c r="BL113" s="898"/>
      <c r="BM113" s="898"/>
      <c r="BN113" s="898"/>
      <c r="BO113" s="898"/>
      <c r="BP113" s="899"/>
      <c r="BQ113" s="900">
        <v>168663</v>
      </c>
      <c r="BR113" s="901"/>
      <c r="BS113" s="901"/>
      <c r="BT113" s="901"/>
      <c r="BU113" s="901"/>
      <c r="BV113" s="901">
        <v>157664</v>
      </c>
      <c r="BW113" s="901"/>
      <c r="BX113" s="901"/>
      <c r="BY113" s="901"/>
      <c r="BZ113" s="901"/>
      <c r="CA113" s="901">
        <v>172763</v>
      </c>
      <c r="CB113" s="901"/>
      <c r="CC113" s="901"/>
      <c r="CD113" s="901"/>
      <c r="CE113" s="901"/>
      <c r="CF113" s="895">
        <v>3</v>
      </c>
      <c r="CG113" s="896"/>
      <c r="CH113" s="896"/>
      <c r="CI113" s="896"/>
      <c r="CJ113" s="896"/>
      <c r="CK113" s="923"/>
      <c r="CL113" s="924"/>
      <c r="CM113" s="897" t="s">
        <v>382</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15">
      <c r="A114" s="929"/>
      <c r="B114" s="930"/>
      <c r="C114" s="898" t="s">
        <v>383</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23415</v>
      </c>
      <c r="AB114" s="934"/>
      <c r="AC114" s="934"/>
      <c r="AD114" s="934"/>
      <c r="AE114" s="935"/>
      <c r="AF114" s="936">
        <v>15206</v>
      </c>
      <c r="AG114" s="934"/>
      <c r="AH114" s="934"/>
      <c r="AI114" s="934"/>
      <c r="AJ114" s="935"/>
      <c r="AK114" s="936">
        <v>18425</v>
      </c>
      <c r="AL114" s="934"/>
      <c r="AM114" s="934"/>
      <c r="AN114" s="934"/>
      <c r="AO114" s="935"/>
      <c r="AP114" s="937">
        <v>0.3</v>
      </c>
      <c r="AQ114" s="938"/>
      <c r="AR114" s="938"/>
      <c r="AS114" s="938"/>
      <c r="AT114" s="939"/>
      <c r="AU114" s="883"/>
      <c r="AV114" s="884"/>
      <c r="AW114" s="884"/>
      <c r="AX114" s="884"/>
      <c r="AY114" s="884"/>
      <c r="AZ114" s="897" t="s">
        <v>384</v>
      </c>
      <c r="BA114" s="898"/>
      <c r="BB114" s="898"/>
      <c r="BC114" s="898"/>
      <c r="BD114" s="898"/>
      <c r="BE114" s="898"/>
      <c r="BF114" s="898"/>
      <c r="BG114" s="898"/>
      <c r="BH114" s="898"/>
      <c r="BI114" s="898"/>
      <c r="BJ114" s="898"/>
      <c r="BK114" s="898"/>
      <c r="BL114" s="898"/>
      <c r="BM114" s="898"/>
      <c r="BN114" s="898"/>
      <c r="BO114" s="898"/>
      <c r="BP114" s="899"/>
      <c r="BQ114" s="900">
        <v>773718</v>
      </c>
      <c r="BR114" s="901"/>
      <c r="BS114" s="901"/>
      <c r="BT114" s="901"/>
      <c r="BU114" s="901"/>
      <c r="BV114" s="901">
        <v>793677</v>
      </c>
      <c r="BW114" s="901"/>
      <c r="BX114" s="901"/>
      <c r="BY114" s="901"/>
      <c r="BZ114" s="901"/>
      <c r="CA114" s="901">
        <v>816321</v>
      </c>
      <c r="CB114" s="901"/>
      <c r="CC114" s="901"/>
      <c r="CD114" s="901"/>
      <c r="CE114" s="901"/>
      <c r="CF114" s="895">
        <v>14.3</v>
      </c>
      <c r="CG114" s="896"/>
      <c r="CH114" s="896"/>
      <c r="CI114" s="896"/>
      <c r="CJ114" s="896"/>
      <c r="CK114" s="923"/>
      <c r="CL114" s="924"/>
      <c r="CM114" s="897" t="s">
        <v>385</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15">
      <c r="A115" s="929"/>
      <c r="B115" s="930"/>
      <c r="C115" s="898" t="s">
        <v>386</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28</v>
      </c>
      <c r="AB115" s="913"/>
      <c r="AC115" s="913"/>
      <c r="AD115" s="913"/>
      <c r="AE115" s="914"/>
      <c r="AF115" s="915">
        <v>18</v>
      </c>
      <c r="AG115" s="913"/>
      <c r="AH115" s="913"/>
      <c r="AI115" s="913"/>
      <c r="AJ115" s="914"/>
      <c r="AK115" s="915">
        <v>13</v>
      </c>
      <c r="AL115" s="913"/>
      <c r="AM115" s="913"/>
      <c r="AN115" s="913"/>
      <c r="AO115" s="914"/>
      <c r="AP115" s="916">
        <v>0</v>
      </c>
      <c r="AQ115" s="917"/>
      <c r="AR115" s="917"/>
      <c r="AS115" s="917"/>
      <c r="AT115" s="918"/>
      <c r="AU115" s="883"/>
      <c r="AV115" s="884"/>
      <c r="AW115" s="884"/>
      <c r="AX115" s="884"/>
      <c r="AY115" s="884"/>
      <c r="AZ115" s="897" t="s">
        <v>387</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388</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15">
      <c r="A116" s="931"/>
      <c r="B116" s="932"/>
      <c r="C116" s="940" t="s">
        <v>389</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390</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391</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15">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392</v>
      </c>
      <c r="Z117" s="869"/>
      <c r="AA117" s="953">
        <v>1856249</v>
      </c>
      <c r="AB117" s="954"/>
      <c r="AC117" s="954"/>
      <c r="AD117" s="954"/>
      <c r="AE117" s="955"/>
      <c r="AF117" s="956">
        <v>1886239</v>
      </c>
      <c r="AG117" s="954"/>
      <c r="AH117" s="954"/>
      <c r="AI117" s="954"/>
      <c r="AJ117" s="955"/>
      <c r="AK117" s="956">
        <v>1933298</v>
      </c>
      <c r="AL117" s="954"/>
      <c r="AM117" s="954"/>
      <c r="AN117" s="954"/>
      <c r="AO117" s="955"/>
      <c r="AP117" s="957"/>
      <c r="AQ117" s="958"/>
      <c r="AR117" s="958"/>
      <c r="AS117" s="958"/>
      <c r="AT117" s="959"/>
      <c r="AU117" s="883"/>
      <c r="AV117" s="884"/>
      <c r="AW117" s="884"/>
      <c r="AX117" s="884"/>
      <c r="AY117" s="884"/>
      <c r="AZ117" s="949" t="s">
        <v>393</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394</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15">
      <c r="A118" s="887" t="s">
        <v>367</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364</v>
      </c>
      <c r="AB118" s="868"/>
      <c r="AC118" s="868"/>
      <c r="AD118" s="868"/>
      <c r="AE118" s="869"/>
      <c r="AF118" s="867" t="s">
        <v>365</v>
      </c>
      <c r="AG118" s="868"/>
      <c r="AH118" s="868"/>
      <c r="AI118" s="868"/>
      <c r="AJ118" s="869"/>
      <c r="AK118" s="867" t="s">
        <v>237</v>
      </c>
      <c r="AL118" s="868"/>
      <c r="AM118" s="868"/>
      <c r="AN118" s="868"/>
      <c r="AO118" s="869"/>
      <c r="AP118" s="945" t="s">
        <v>366</v>
      </c>
      <c r="AQ118" s="946"/>
      <c r="AR118" s="946"/>
      <c r="AS118" s="946"/>
      <c r="AT118" s="947"/>
      <c r="AU118" s="883"/>
      <c r="AV118" s="884"/>
      <c r="AW118" s="884"/>
      <c r="AX118" s="884"/>
      <c r="AY118" s="884"/>
      <c r="AZ118" s="948" t="s">
        <v>395</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396</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15">
      <c r="A119" s="1037" t="s">
        <v>371</v>
      </c>
      <c r="B119" s="922"/>
      <c r="C119" s="904" t="s">
        <v>372</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62</v>
      </c>
      <c r="AB119" s="875"/>
      <c r="AC119" s="875"/>
      <c r="AD119" s="875"/>
      <c r="AE119" s="876"/>
      <c r="AF119" s="877" t="s">
        <v>62</v>
      </c>
      <c r="AG119" s="875"/>
      <c r="AH119" s="875"/>
      <c r="AI119" s="875"/>
      <c r="AJ119" s="876"/>
      <c r="AK119" s="877" t="s">
        <v>62</v>
      </c>
      <c r="AL119" s="875"/>
      <c r="AM119" s="875"/>
      <c r="AN119" s="875"/>
      <c r="AO119" s="876"/>
      <c r="AP119" s="878" t="s">
        <v>62</v>
      </c>
      <c r="AQ119" s="879"/>
      <c r="AR119" s="879"/>
      <c r="AS119" s="879"/>
      <c r="AT119" s="880"/>
      <c r="AU119" s="885"/>
      <c r="AV119" s="886"/>
      <c r="AW119" s="886"/>
      <c r="AX119" s="886"/>
      <c r="AY119" s="886"/>
      <c r="AZ119" s="110" t="s">
        <v>118</v>
      </c>
      <c r="BA119" s="110"/>
      <c r="BB119" s="110"/>
      <c r="BC119" s="110"/>
      <c r="BD119" s="110"/>
      <c r="BE119" s="110"/>
      <c r="BF119" s="110"/>
      <c r="BG119" s="110"/>
      <c r="BH119" s="110"/>
      <c r="BI119" s="110"/>
      <c r="BJ119" s="110"/>
      <c r="BK119" s="110"/>
      <c r="BL119" s="110"/>
      <c r="BM119" s="110"/>
      <c r="BN119" s="110"/>
      <c r="BO119" s="952" t="s">
        <v>397</v>
      </c>
      <c r="BP119" s="980"/>
      <c r="BQ119" s="974">
        <v>17705736</v>
      </c>
      <c r="BR119" s="975"/>
      <c r="BS119" s="975"/>
      <c r="BT119" s="975"/>
      <c r="BU119" s="975"/>
      <c r="BV119" s="975">
        <v>17399318</v>
      </c>
      <c r="BW119" s="975"/>
      <c r="BX119" s="975"/>
      <c r="BY119" s="975"/>
      <c r="BZ119" s="975"/>
      <c r="CA119" s="975">
        <v>17110903</v>
      </c>
      <c r="CB119" s="975"/>
      <c r="CC119" s="975"/>
      <c r="CD119" s="975"/>
      <c r="CE119" s="975"/>
      <c r="CF119" s="976"/>
      <c r="CG119" s="977"/>
      <c r="CH119" s="977"/>
      <c r="CI119" s="977"/>
      <c r="CJ119" s="978"/>
      <c r="CK119" s="925"/>
      <c r="CL119" s="926"/>
      <c r="CM119" s="948" t="s">
        <v>398</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t="s">
        <v>62</v>
      </c>
      <c r="DH119" s="961"/>
      <c r="DI119" s="961"/>
      <c r="DJ119" s="961"/>
      <c r="DK119" s="962"/>
      <c r="DL119" s="960" t="s">
        <v>62</v>
      </c>
      <c r="DM119" s="961"/>
      <c r="DN119" s="961"/>
      <c r="DO119" s="961"/>
      <c r="DP119" s="962"/>
      <c r="DQ119" s="960" t="s">
        <v>62</v>
      </c>
      <c r="DR119" s="961"/>
      <c r="DS119" s="961"/>
      <c r="DT119" s="961"/>
      <c r="DU119" s="962"/>
      <c r="DV119" s="963" t="s">
        <v>62</v>
      </c>
      <c r="DW119" s="964"/>
      <c r="DX119" s="964"/>
      <c r="DY119" s="964"/>
      <c r="DZ119" s="965"/>
    </row>
    <row r="120" spans="1:130" s="89" customFormat="1" ht="26.25" customHeight="1" x14ac:dyDescent="0.15">
      <c r="A120" s="1038"/>
      <c r="B120" s="924"/>
      <c r="C120" s="897" t="s">
        <v>375</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399</v>
      </c>
      <c r="AV120" s="967"/>
      <c r="AW120" s="967"/>
      <c r="AX120" s="967"/>
      <c r="AY120" s="968"/>
      <c r="AZ120" s="904" t="s">
        <v>400</v>
      </c>
      <c r="BA120" s="872"/>
      <c r="BB120" s="872"/>
      <c r="BC120" s="872"/>
      <c r="BD120" s="872"/>
      <c r="BE120" s="872"/>
      <c r="BF120" s="872"/>
      <c r="BG120" s="872"/>
      <c r="BH120" s="872"/>
      <c r="BI120" s="872"/>
      <c r="BJ120" s="872"/>
      <c r="BK120" s="872"/>
      <c r="BL120" s="872"/>
      <c r="BM120" s="872"/>
      <c r="BN120" s="872"/>
      <c r="BO120" s="872"/>
      <c r="BP120" s="873"/>
      <c r="BQ120" s="905">
        <v>4276126</v>
      </c>
      <c r="BR120" s="906"/>
      <c r="BS120" s="906"/>
      <c r="BT120" s="906"/>
      <c r="BU120" s="906"/>
      <c r="BV120" s="906">
        <v>4207806</v>
      </c>
      <c r="BW120" s="906"/>
      <c r="BX120" s="906"/>
      <c r="BY120" s="906"/>
      <c r="BZ120" s="906"/>
      <c r="CA120" s="906">
        <v>4246976</v>
      </c>
      <c r="CB120" s="906"/>
      <c r="CC120" s="906"/>
      <c r="CD120" s="906"/>
      <c r="CE120" s="906"/>
      <c r="CF120" s="919">
        <v>74.099999999999994</v>
      </c>
      <c r="CG120" s="920"/>
      <c r="CH120" s="920"/>
      <c r="CI120" s="920"/>
      <c r="CJ120" s="920"/>
      <c r="CK120" s="981" t="s">
        <v>401</v>
      </c>
      <c r="CL120" s="982"/>
      <c r="CM120" s="982"/>
      <c r="CN120" s="982"/>
      <c r="CO120" s="983"/>
      <c r="CP120" s="989" t="s">
        <v>342</v>
      </c>
      <c r="CQ120" s="990"/>
      <c r="CR120" s="990"/>
      <c r="CS120" s="990"/>
      <c r="CT120" s="990"/>
      <c r="CU120" s="990"/>
      <c r="CV120" s="990"/>
      <c r="CW120" s="990"/>
      <c r="CX120" s="990"/>
      <c r="CY120" s="990"/>
      <c r="CZ120" s="990"/>
      <c r="DA120" s="990"/>
      <c r="DB120" s="990"/>
      <c r="DC120" s="990"/>
      <c r="DD120" s="990"/>
      <c r="DE120" s="990"/>
      <c r="DF120" s="991"/>
      <c r="DG120" s="905" t="s">
        <v>62</v>
      </c>
      <c r="DH120" s="906"/>
      <c r="DI120" s="906"/>
      <c r="DJ120" s="906"/>
      <c r="DK120" s="906"/>
      <c r="DL120" s="906" t="s">
        <v>62</v>
      </c>
      <c r="DM120" s="906"/>
      <c r="DN120" s="906"/>
      <c r="DO120" s="906"/>
      <c r="DP120" s="906"/>
      <c r="DQ120" s="906">
        <v>2921476</v>
      </c>
      <c r="DR120" s="906"/>
      <c r="DS120" s="906"/>
      <c r="DT120" s="906"/>
      <c r="DU120" s="906"/>
      <c r="DV120" s="907">
        <v>51</v>
      </c>
      <c r="DW120" s="907"/>
      <c r="DX120" s="907"/>
      <c r="DY120" s="907"/>
      <c r="DZ120" s="908"/>
    </row>
    <row r="121" spans="1:130" s="89" customFormat="1" ht="26.25" customHeight="1" x14ac:dyDescent="0.15">
      <c r="A121" s="1038"/>
      <c r="B121" s="924"/>
      <c r="C121" s="949" t="s">
        <v>402</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403</v>
      </c>
      <c r="BA121" s="898"/>
      <c r="BB121" s="898"/>
      <c r="BC121" s="898"/>
      <c r="BD121" s="898"/>
      <c r="BE121" s="898"/>
      <c r="BF121" s="898"/>
      <c r="BG121" s="898"/>
      <c r="BH121" s="898"/>
      <c r="BI121" s="898"/>
      <c r="BJ121" s="898"/>
      <c r="BK121" s="898"/>
      <c r="BL121" s="898"/>
      <c r="BM121" s="898"/>
      <c r="BN121" s="898"/>
      <c r="BO121" s="898"/>
      <c r="BP121" s="899"/>
      <c r="BQ121" s="900">
        <v>152499</v>
      </c>
      <c r="BR121" s="901"/>
      <c r="BS121" s="901"/>
      <c r="BT121" s="901"/>
      <c r="BU121" s="901"/>
      <c r="BV121" s="901">
        <v>193079</v>
      </c>
      <c r="BW121" s="901"/>
      <c r="BX121" s="901"/>
      <c r="BY121" s="901"/>
      <c r="BZ121" s="901"/>
      <c r="CA121" s="901">
        <v>215482</v>
      </c>
      <c r="CB121" s="901"/>
      <c r="CC121" s="901"/>
      <c r="CD121" s="901"/>
      <c r="CE121" s="901"/>
      <c r="CF121" s="895">
        <v>3.8</v>
      </c>
      <c r="CG121" s="896"/>
      <c r="CH121" s="896"/>
      <c r="CI121" s="896"/>
      <c r="CJ121" s="896"/>
      <c r="CK121" s="984"/>
      <c r="CL121" s="985"/>
      <c r="CM121" s="985"/>
      <c r="CN121" s="985"/>
      <c r="CO121" s="986"/>
      <c r="CP121" s="994" t="s">
        <v>404</v>
      </c>
      <c r="CQ121" s="995"/>
      <c r="CR121" s="995"/>
      <c r="CS121" s="995"/>
      <c r="CT121" s="995"/>
      <c r="CU121" s="995"/>
      <c r="CV121" s="995"/>
      <c r="CW121" s="995"/>
      <c r="CX121" s="995"/>
      <c r="CY121" s="995"/>
      <c r="CZ121" s="995"/>
      <c r="DA121" s="995"/>
      <c r="DB121" s="995"/>
      <c r="DC121" s="995"/>
      <c r="DD121" s="995"/>
      <c r="DE121" s="995"/>
      <c r="DF121" s="996"/>
      <c r="DG121" s="900" t="s">
        <v>62</v>
      </c>
      <c r="DH121" s="901"/>
      <c r="DI121" s="901"/>
      <c r="DJ121" s="901"/>
      <c r="DK121" s="901"/>
      <c r="DL121" s="901" t="s">
        <v>62</v>
      </c>
      <c r="DM121" s="901"/>
      <c r="DN121" s="901"/>
      <c r="DO121" s="901"/>
      <c r="DP121" s="901"/>
      <c r="DQ121" s="901">
        <v>217194</v>
      </c>
      <c r="DR121" s="901"/>
      <c r="DS121" s="901"/>
      <c r="DT121" s="901"/>
      <c r="DU121" s="901"/>
      <c r="DV121" s="902">
        <v>3.8</v>
      </c>
      <c r="DW121" s="902"/>
      <c r="DX121" s="902"/>
      <c r="DY121" s="902"/>
      <c r="DZ121" s="903"/>
    </row>
    <row r="122" spans="1:130" s="89" customFormat="1" ht="26.25" customHeight="1" x14ac:dyDescent="0.15">
      <c r="A122" s="1038"/>
      <c r="B122" s="924"/>
      <c r="C122" s="897" t="s">
        <v>385</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405</v>
      </c>
      <c r="BA122" s="940"/>
      <c r="BB122" s="940"/>
      <c r="BC122" s="940"/>
      <c r="BD122" s="940"/>
      <c r="BE122" s="940"/>
      <c r="BF122" s="940"/>
      <c r="BG122" s="940"/>
      <c r="BH122" s="940"/>
      <c r="BI122" s="940"/>
      <c r="BJ122" s="940"/>
      <c r="BK122" s="940"/>
      <c r="BL122" s="940"/>
      <c r="BM122" s="940"/>
      <c r="BN122" s="940"/>
      <c r="BO122" s="940"/>
      <c r="BP122" s="941"/>
      <c r="BQ122" s="974">
        <v>12112255</v>
      </c>
      <c r="BR122" s="975"/>
      <c r="BS122" s="975"/>
      <c r="BT122" s="975"/>
      <c r="BU122" s="975"/>
      <c r="BV122" s="975">
        <v>11833367</v>
      </c>
      <c r="BW122" s="975"/>
      <c r="BX122" s="975"/>
      <c r="BY122" s="975"/>
      <c r="BZ122" s="975"/>
      <c r="CA122" s="975">
        <v>11513100</v>
      </c>
      <c r="CB122" s="975"/>
      <c r="CC122" s="975"/>
      <c r="CD122" s="975"/>
      <c r="CE122" s="975"/>
      <c r="CF122" s="992">
        <v>201</v>
      </c>
      <c r="CG122" s="993"/>
      <c r="CH122" s="993"/>
      <c r="CI122" s="993"/>
      <c r="CJ122" s="993"/>
      <c r="CK122" s="984"/>
      <c r="CL122" s="985"/>
      <c r="CM122" s="985"/>
      <c r="CN122" s="985"/>
      <c r="CO122" s="986"/>
      <c r="CP122" s="994" t="s">
        <v>338</v>
      </c>
      <c r="CQ122" s="995"/>
      <c r="CR122" s="995"/>
      <c r="CS122" s="995"/>
      <c r="CT122" s="995"/>
      <c r="CU122" s="995"/>
      <c r="CV122" s="995"/>
      <c r="CW122" s="995"/>
      <c r="CX122" s="995"/>
      <c r="CY122" s="995"/>
      <c r="CZ122" s="995"/>
      <c r="DA122" s="995"/>
      <c r="DB122" s="995"/>
      <c r="DC122" s="995"/>
      <c r="DD122" s="995"/>
      <c r="DE122" s="995"/>
      <c r="DF122" s="996"/>
      <c r="DG122" s="900" t="s">
        <v>62</v>
      </c>
      <c r="DH122" s="901"/>
      <c r="DI122" s="901"/>
      <c r="DJ122" s="901"/>
      <c r="DK122" s="901"/>
      <c r="DL122" s="901" t="s">
        <v>62</v>
      </c>
      <c r="DM122" s="901"/>
      <c r="DN122" s="901"/>
      <c r="DO122" s="901"/>
      <c r="DP122" s="901"/>
      <c r="DQ122" s="901" t="s">
        <v>62</v>
      </c>
      <c r="DR122" s="901"/>
      <c r="DS122" s="901"/>
      <c r="DT122" s="901"/>
      <c r="DU122" s="901"/>
      <c r="DV122" s="902" t="s">
        <v>62</v>
      </c>
      <c r="DW122" s="902"/>
      <c r="DX122" s="902"/>
      <c r="DY122" s="902"/>
      <c r="DZ122" s="903"/>
    </row>
    <row r="123" spans="1:130" s="89" customFormat="1" ht="26.25" customHeight="1" x14ac:dyDescent="0.15">
      <c r="A123" s="1038"/>
      <c r="B123" s="924"/>
      <c r="C123" s="897" t="s">
        <v>391</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0" t="s">
        <v>118</v>
      </c>
      <c r="BA123" s="110"/>
      <c r="BB123" s="110"/>
      <c r="BC123" s="110"/>
      <c r="BD123" s="110"/>
      <c r="BE123" s="110"/>
      <c r="BF123" s="110"/>
      <c r="BG123" s="110"/>
      <c r="BH123" s="110"/>
      <c r="BI123" s="110"/>
      <c r="BJ123" s="110"/>
      <c r="BK123" s="110"/>
      <c r="BL123" s="110"/>
      <c r="BM123" s="110"/>
      <c r="BN123" s="110"/>
      <c r="BO123" s="952" t="s">
        <v>406</v>
      </c>
      <c r="BP123" s="980"/>
      <c r="BQ123" s="1010">
        <v>16540880</v>
      </c>
      <c r="BR123" s="1011"/>
      <c r="BS123" s="1011"/>
      <c r="BT123" s="1011"/>
      <c r="BU123" s="1011"/>
      <c r="BV123" s="1011">
        <v>16234252</v>
      </c>
      <c r="BW123" s="1011"/>
      <c r="BX123" s="1011"/>
      <c r="BY123" s="1011"/>
      <c r="BZ123" s="1011"/>
      <c r="CA123" s="1011">
        <v>15975558</v>
      </c>
      <c r="CB123" s="1011"/>
      <c r="CC123" s="1011"/>
      <c r="CD123" s="1011"/>
      <c r="CE123" s="1011"/>
      <c r="CF123" s="976"/>
      <c r="CG123" s="977"/>
      <c r="CH123" s="977"/>
      <c r="CI123" s="977"/>
      <c r="CJ123" s="978"/>
      <c r="CK123" s="984"/>
      <c r="CL123" s="985"/>
      <c r="CM123" s="985"/>
      <c r="CN123" s="985"/>
      <c r="CO123" s="986"/>
      <c r="CP123" s="994" t="s">
        <v>339</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x14ac:dyDescent="0.2">
      <c r="A124" s="1038"/>
      <c r="B124" s="924"/>
      <c r="C124" s="897" t="s">
        <v>394</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06" t="s">
        <v>407</v>
      </c>
      <c r="AV124" s="1007"/>
      <c r="AW124" s="1007"/>
      <c r="AX124" s="1007"/>
      <c r="AY124" s="1007"/>
      <c r="AZ124" s="1007"/>
      <c r="BA124" s="1007"/>
      <c r="BB124" s="1007"/>
      <c r="BC124" s="1007"/>
      <c r="BD124" s="1007"/>
      <c r="BE124" s="1007"/>
      <c r="BF124" s="1007"/>
      <c r="BG124" s="1007"/>
      <c r="BH124" s="1007"/>
      <c r="BI124" s="1007"/>
      <c r="BJ124" s="1007"/>
      <c r="BK124" s="1007"/>
      <c r="BL124" s="1007"/>
      <c r="BM124" s="1007"/>
      <c r="BN124" s="1007"/>
      <c r="BO124" s="1007"/>
      <c r="BP124" s="1008"/>
      <c r="BQ124" s="1009">
        <v>20.7</v>
      </c>
      <c r="BR124" s="1002"/>
      <c r="BS124" s="1002"/>
      <c r="BT124" s="1002"/>
      <c r="BU124" s="1002"/>
      <c r="BV124" s="1002">
        <v>20.7</v>
      </c>
      <c r="BW124" s="1002"/>
      <c r="BX124" s="1002"/>
      <c r="BY124" s="1002"/>
      <c r="BZ124" s="1002"/>
      <c r="CA124" s="1002">
        <v>19.8</v>
      </c>
      <c r="CB124" s="1002"/>
      <c r="CC124" s="1002"/>
      <c r="CD124" s="1002"/>
      <c r="CE124" s="1002"/>
      <c r="CF124" s="1003"/>
      <c r="CG124" s="1004"/>
      <c r="CH124" s="1004"/>
      <c r="CI124" s="1004"/>
      <c r="CJ124" s="1005"/>
      <c r="CK124" s="987"/>
      <c r="CL124" s="987"/>
      <c r="CM124" s="987"/>
      <c r="CN124" s="987"/>
      <c r="CO124" s="988"/>
      <c r="CP124" s="994" t="s">
        <v>408</v>
      </c>
      <c r="CQ124" s="995"/>
      <c r="CR124" s="995"/>
      <c r="CS124" s="995"/>
      <c r="CT124" s="995"/>
      <c r="CU124" s="995"/>
      <c r="CV124" s="995"/>
      <c r="CW124" s="995"/>
      <c r="CX124" s="995"/>
      <c r="CY124" s="995"/>
      <c r="CZ124" s="995"/>
      <c r="DA124" s="995"/>
      <c r="DB124" s="995"/>
      <c r="DC124" s="995"/>
      <c r="DD124" s="995"/>
      <c r="DE124" s="995"/>
      <c r="DF124" s="996"/>
      <c r="DG124" s="979">
        <v>3835702</v>
      </c>
      <c r="DH124" s="961"/>
      <c r="DI124" s="961"/>
      <c r="DJ124" s="961"/>
      <c r="DK124" s="962"/>
      <c r="DL124" s="960">
        <v>3350652</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15">
      <c r="A125" s="1038"/>
      <c r="B125" s="924"/>
      <c r="C125" s="897" t="s">
        <v>396</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409</v>
      </c>
      <c r="CL125" s="982"/>
      <c r="CM125" s="982"/>
      <c r="CN125" s="982"/>
      <c r="CO125" s="983"/>
      <c r="CP125" s="904" t="s">
        <v>410</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
      <c r="A126" s="1038"/>
      <c r="B126" s="924"/>
      <c r="C126" s="897" t="s">
        <v>398</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411</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15">
      <c r="A127" s="1039"/>
      <c r="B127" s="926"/>
      <c r="C127" s="948" t="s">
        <v>412</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28</v>
      </c>
      <c r="AB127" s="934"/>
      <c r="AC127" s="934"/>
      <c r="AD127" s="934"/>
      <c r="AE127" s="935"/>
      <c r="AF127" s="936">
        <v>18</v>
      </c>
      <c r="AG127" s="934"/>
      <c r="AH127" s="934"/>
      <c r="AI127" s="934"/>
      <c r="AJ127" s="935"/>
      <c r="AK127" s="936">
        <v>13</v>
      </c>
      <c r="AL127" s="934"/>
      <c r="AM127" s="934"/>
      <c r="AN127" s="934"/>
      <c r="AO127" s="935"/>
      <c r="AP127" s="937">
        <v>0</v>
      </c>
      <c r="AQ127" s="938"/>
      <c r="AR127" s="938"/>
      <c r="AS127" s="938"/>
      <c r="AT127" s="939"/>
      <c r="AU127" s="91"/>
      <c r="AV127" s="91"/>
      <c r="AW127" s="91"/>
      <c r="AX127" s="1012" t="s">
        <v>413</v>
      </c>
      <c r="AY127" s="1013"/>
      <c r="AZ127" s="1013"/>
      <c r="BA127" s="1013"/>
      <c r="BB127" s="1013"/>
      <c r="BC127" s="1013"/>
      <c r="BD127" s="1013"/>
      <c r="BE127" s="1014"/>
      <c r="BF127" s="1015" t="s">
        <v>414</v>
      </c>
      <c r="BG127" s="1013"/>
      <c r="BH127" s="1013"/>
      <c r="BI127" s="1013"/>
      <c r="BJ127" s="1013"/>
      <c r="BK127" s="1013"/>
      <c r="BL127" s="1014"/>
      <c r="BM127" s="1015" t="s">
        <v>415</v>
      </c>
      <c r="BN127" s="1013"/>
      <c r="BO127" s="1013"/>
      <c r="BP127" s="1013"/>
      <c r="BQ127" s="1013"/>
      <c r="BR127" s="1013"/>
      <c r="BS127" s="1014"/>
      <c r="BT127" s="1015" t="s">
        <v>416</v>
      </c>
      <c r="BU127" s="1013"/>
      <c r="BV127" s="1013"/>
      <c r="BW127" s="1013"/>
      <c r="BX127" s="1013"/>
      <c r="BY127" s="1013"/>
      <c r="BZ127" s="1036"/>
      <c r="CA127" s="91"/>
      <c r="CB127" s="91"/>
      <c r="CC127" s="91"/>
      <c r="CD127" s="114"/>
      <c r="CE127" s="114"/>
      <c r="CF127" s="114"/>
      <c r="CG127" s="91"/>
      <c r="CH127" s="91"/>
      <c r="CI127" s="91"/>
      <c r="CJ127" s="113"/>
      <c r="CK127" s="998"/>
      <c r="CL127" s="985"/>
      <c r="CM127" s="985"/>
      <c r="CN127" s="985"/>
      <c r="CO127" s="986"/>
      <c r="CP127" s="897" t="s">
        <v>417</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
      <c r="A128" s="1022" t="s">
        <v>418</v>
      </c>
      <c r="B128" s="1023"/>
      <c r="C128" s="1023"/>
      <c r="D128" s="1023"/>
      <c r="E128" s="1023"/>
      <c r="F128" s="1023"/>
      <c r="G128" s="1023"/>
      <c r="H128" s="1023"/>
      <c r="I128" s="1023"/>
      <c r="J128" s="1023"/>
      <c r="K128" s="1023"/>
      <c r="L128" s="1023"/>
      <c r="M128" s="1023"/>
      <c r="N128" s="1023"/>
      <c r="O128" s="1023"/>
      <c r="P128" s="1023"/>
      <c r="Q128" s="1023"/>
      <c r="R128" s="1023"/>
      <c r="S128" s="1023"/>
      <c r="T128" s="1023"/>
      <c r="U128" s="1023"/>
      <c r="V128" s="1023"/>
      <c r="W128" s="1024" t="s">
        <v>419</v>
      </c>
      <c r="X128" s="1024"/>
      <c r="Y128" s="1024"/>
      <c r="Z128" s="1025"/>
      <c r="AA128" s="1026">
        <v>20527</v>
      </c>
      <c r="AB128" s="1027"/>
      <c r="AC128" s="1027"/>
      <c r="AD128" s="1027"/>
      <c r="AE128" s="1028"/>
      <c r="AF128" s="1029">
        <v>23566</v>
      </c>
      <c r="AG128" s="1027"/>
      <c r="AH128" s="1027"/>
      <c r="AI128" s="1027"/>
      <c r="AJ128" s="1028"/>
      <c r="AK128" s="1029">
        <v>18075</v>
      </c>
      <c r="AL128" s="1027"/>
      <c r="AM128" s="1027"/>
      <c r="AN128" s="1027"/>
      <c r="AO128" s="1028"/>
      <c r="AP128" s="1030"/>
      <c r="AQ128" s="1031"/>
      <c r="AR128" s="1031"/>
      <c r="AS128" s="1031"/>
      <c r="AT128" s="1032"/>
      <c r="AU128" s="91"/>
      <c r="AV128" s="91"/>
      <c r="AW128" s="91"/>
      <c r="AX128" s="871" t="s">
        <v>420</v>
      </c>
      <c r="AY128" s="872"/>
      <c r="AZ128" s="872"/>
      <c r="BA128" s="872"/>
      <c r="BB128" s="872"/>
      <c r="BC128" s="872"/>
      <c r="BD128" s="872"/>
      <c r="BE128" s="873"/>
      <c r="BF128" s="1033" t="s">
        <v>62</v>
      </c>
      <c r="BG128" s="1034"/>
      <c r="BH128" s="1034"/>
      <c r="BI128" s="1034"/>
      <c r="BJ128" s="1034"/>
      <c r="BK128" s="1034"/>
      <c r="BL128" s="1035"/>
      <c r="BM128" s="1033">
        <v>14.04</v>
      </c>
      <c r="BN128" s="1034"/>
      <c r="BO128" s="1034"/>
      <c r="BP128" s="1034"/>
      <c r="BQ128" s="1034"/>
      <c r="BR128" s="1034"/>
      <c r="BS128" s="1035"/>
      <c r="BT128" s="1033">
        <v>20</v>
      </c>
      <c r="BU128" s="1034"/>
      <c r="BV128" s="1034"/>
      <c r="BW128" s="1034"/>
      <c r="BX128" s="1034"/>
      <c r="BY128" s="1034"/>
      <c r="BZ128" s="1051"/>
      <c r="CA128" s="114"/>
      <c r="CB128" s="114"/>
      <c r="CC128" s="114"/>
      <c r="CD128" s="114"/>
      <c r="CE128" s="114"/>
      <c r="CF128" s="114"/>
      <c r="CG128" s="91"/>
      <c r="CH128" s="91"/>
      <c r="CI128" s="91"/>
      <c r="CJ128" s="113"/>
      <c r="CK128" s="999"/>
      <c r="CL128" s="1000"/>
      <c r="CM128" s="1000"/>
      <c r="CN128" s="1000"/>
      <c r="CO128" s="1001"/>
      <c r="CP128" s="1016" t="s">
        <v>421</v>
      </c>
      <c r="CQ128" s="715"/>
      <c r="CR128" s="715"/>
      <c r="CS128" s="715"/>
      <c r="CT128" s="715"/>
      <c r="CU128" s="715"/>
      <c r="CV128" s="715"/>
      <c r="CW128" s="715"/>
      <c r="CX128" s="715"/>
      <c r="CY128" s="715"/>
      <c r="CZ128" s="715"/>
      <c r="DA128" s="715"/>
      <c r="DB128" s="715"/>
      <c r="DC128" s="715"/>
      <c r="DD128" s="715"/>
      <c r="DE128" s="715"/>
      <c r="DF128" s="1017"/>
      <c r="DG128" s="1018" t="s">
        <v>62</v>
      </c>
      <c r="DH128" s="1019"/>
      <c r="DI128" s="1019"/>
      <c r="DJ128" s="1019"/>
      <c r="DK128" s="1019"/>
      <c r="DL128" s="1019" t="s">
        <v>62</v>
      </c>
      <c r="DM128" s="1019"/>
      <c r="DN128" s="1019"/>
      <c r="DO128" s="1019"/>
      <c r="DP128" s="1019"/>
      <c r="DQ128" s="1019" t="s">
        <v>62</v>
      </c>
      <c r="DR128" s="1019"/>
      <c r="DS128" s="1019"/>
      <c r="DT128" s="1019"/>
      <c r="DU128" s="1019"/>
      <c r="DV128" s="1020" t="s">
        <v>62</v>
      </c>
      <c r="DW128" s="1020"/>
      <c r="DX128" s="1020"/>
      <c r="DY128" s="1020"/>
      <c r="DZ128" s="1021"/>
    </row>
    <row r="129" spans="1:131" s="89" customFormat="1" ht="26.25" customHeight="1" x14ac:dyDescent="0.15">
      <c r="A129" s="909" t="s">
        <v>42</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422</v>
      </c>
      <c r="X129" s="1046"/>
      <c r="Y129" s="1046"/>
      <c r="Z129" s="1047"/>
      <c r="AA129" s="933">
        <v>6912272</v>
      </c>
      <c r="AB129" s="934"/>
      <c r="AC129" s="934"/>
      <c r="AD129" s="934"/>
      <c r="AE129" s="935"/>
      <c r="AF129" s="936">
        <v>6932675</v>
      </c>
      <c r="AG129" s="934"/>
      <c r="AH129" s="934"/>
      <c r="AI129" s="934"/>
      <c r="AJ129" s="935"/>
      <c r="AK129" s="936">
        <v>7012773</v>
      </c>
      <c r="AL129" s="934"/>
      <c r="AM129" s="934"/>
      <c r="AN129" s="934"/>
      <c r="AO129" s="935"/>
      <c r="AP129" s="1048"/>
      <c r="AQ129" s="1049"/>
      <c r="AR129" s="1049"/>
      <c r="AS129" s="1049"/>
      <c r="AT129" s="1050"/>
      <c r="AU129" s="92"/>
      <c r="AV129" s="92"/>
      <c r="AW129" s="92"/>
      <c r="AX129" s="1040" t="s">
        <v>423</v>
      </c>
      <c r="AY129" s="898"/>
      <c r="AZ129" s="898"/>
      <c r="BA129" s="898"/>
      <c r="BB129" s="898"/>
      <c r="BC129" s="898"/>
      <c r="BD129" s="898"/>
      <c r="BE129" s="899"/>
      <c r="BF129" s="1041" t="s">
        <v>62</v>
      </c>
      <c r="BG129" s="1042"/>
      <c r="BH129" s="1042"/>
      <c r="BI129" s="1042"/>
      <c r="BJ129" s="1042"/>
      <c r="BK129" s="1042"/>
      <c r="BL129" s="1043"/>
      <c r="BM129" s="1041">
        <v>19.04</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424</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425</v>
      </c>
      <c r="X130" s="1046"/>
      <c r="Y130" s="1046"/>
      <c r="Z130" s="1047"/>
      <c r="AA130" s="933">
        <v>1301696</v>
      </c>
      <c r="AB130" s="934"/>
      <c r="AC130" s="934"/>
      <c r="AD130" s="934"/>
      <c r="AE130" s="935"/>
      <c r="AF130" s="936">
        <v>1321213</v>
      </c>
      <c r="AG130" s="934"/>
      <c r="AH130" s="934"/>
      <c r="AI130" s="934"/>
      <c r="AJ130" s="935"/>
      <c r="AK130" s="936">
        <v>1284386</v>
      </c>
      <c r="AL130" s="934"/>
      <c r="AM130" s="934"/>
      <c r="AN130" s="934"/>
      <c r="AO130" s="935"/>
      <c r="AP130" s="1048"/>
      <c r="AQ130" s="1049"/>
      <c r="AR130" s="1049"/>
      <c r="AS130" s="1049"/>
      <c r="AT130" s="1050"/>
      <c r="AU130" s="92"/>
      <c r="AV130" s="92"/>
      <c r="AW130" s="92"/>
      <c r="AX130" s="1040" t="s">
        <v>426</v>
      </c>
      <c r="AY130" s="898"/>
      <c r="AZ130" s="898"/>
      <c r="BA130" s="898"/>
      <c r="BB130" s="898"/>
      <c r="BC130" s="898"/>
      <c r="BD130" s="898"/>
      <c r="BE130" s="899"/>
      <c r="BF130" s="1076">
        <v>10</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427</v>
      </c>
      <c r="X131" s="1083"/>
      <c r="Y131" s="1083"/>
      <c r="Z131" s="1084"/>
      <c r="AA131" s="979">
        <v>5610576</v>
      </c>
      <c r="AB131" s="961"/>
      <c r="AC131" s="961"/>
      <c r="AD131" s="961"/>
      <c r="AE131" s="962"/>
      <c r="AF131" s="960">
        <v>5611462</v>
      </c>
      <c r="AG131" s="961"/>
      <c r="AH131" s="961"/>
      <c r="AI131" s="961"/>
      <c r="AJ131" s="962"/>
      <c r="AK131" s="960">
        <v>5728387</v>
      </c>
      <c r="AL131" s="961"/>
      <c r="AM131" s="961"/>
      <c r="AN131" s="961"/>
      <c r="AO131" s="962"/>
      <c r="AP131" s="1085"/>
      <c r="AQ131" s="1086"/>
      <c r="AR131" s="1086"/>
      <c r="AS131" s="1086"/>
      <c r="AT131" s="1087"/>
      <c r="AU131" s="92"/>
      <c r="AV131" s="92"/>
      <c r="AW131" s="92"/>
      <c r="AX131" s="1058" t="s">
        <v>428</v>
      </c>
      <c r="AY131" s="715"/>
      <c r="AZ131" s="715"/>
      <c r="BA131" s="715"/>
      <c r="BB131" s="715"/>
      <c r="BC131" s="715"/>
      <c r="BD131" s="715"/>
      <c r="BE131" s="1017"/>
      <c r="BF131" s="1059">
        <v>19.8</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429</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430</v>
      </c>
      <c r="W132" s="1069"/>
      <c r="X132" s="1069"/>
      <c r="Y132" s="1069"/>
      <c r="Z132" s="1070"/>
      <c r="AA132" s="1071">
        <v>9.5182027659999999</v>
      </c>
      <c r="AB132" s="1072"/>
      <c r="AC132" s="1072"/>
      <c r="AD132" s="1072"/>
      <c r="AE132" s="1073"/>
      <c r="AF132" s="1074">
        <v>9.6491787700000007</v>
      </c>
      <c r="AG132" s="1072"/>
      <c r="AH132" s="1072"/>
      <c r="AI132" s="1072"/>
      <c r="AJ132" s="1073"/>
      <c r="AK132" s="1074">
        <v>11.01247175</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431</v>
      </c>
      <c r="W133" s="1052"/>
      <c r="X133" s="1052"/>
      <c r="Y133" s="1052"/>
      <c r="Z133" s="1053"/>
      <c r="AA133" s="1054">
        <v>9.1</v>
      </c>
      <c r="AB133" s="1055"/>
      <c r="AC133" s="1055"/>
      <c r="AD133" s="1055"/>
      <c r="AE133" s="1056"/>
      <c r="AF133" s="1054">
        <v>9.3000000000000007</v>
      </c>
      <c r="AG133" s="1055"/>
      <c r="AH133" s="1055"/>
      <c r="AI133" s="1055"/>
      <c r="AJ133" s="1056"/>
      <c r="AK133" s="1054">
        <v>10</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U5/2w1PQYeLsOaax/iroq3fV3kIYtw+lBpspHhMCHnmJ3/7ozO4hTr2ctOsaUbeZHyv9H+u7Qum6XW9VnzVRJw==" saltValue="0fGfgcDBv1sgqkn0elWP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i8+a4Lu4NYuzwlVxMXfqOfPrEiUg6sGQf0HKpWf4VlnnNtoyqlQ8Ctv+S6plSxf3yzco3M7oBBCplFJFC379xQ==" saltValue="zgSR/qitkNMMNRE5Hl7PJ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6Ycaa/t7X0dEOGNwyCtpzIb1hjJn32mRZq7sVhizW1QVT8tEbwRRET2nXbBhWEmO034IGmd8eNDou0Ng5XuKGQ==" saltValue="vuksQpYOfKduNifhQt4MB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433</v>
      </c>
      <c r="AL6" s="118"/>
      <c r="AM6" s="118"/>
      <c r="AN6" s="118"/>
    </row>
    <row r="7" spans="1:46" ht="13.5" customHeight="1" x14ac:dyDescent="0.15">
      <c r="A7" s="10"/>
      <c r="AK7" s="119"/>
      <c r="AL7" s="120"/>
      <c r="AM7" s="120"/>
      <c r="AN7" s="121"/>
      <c r="AO7" s="1089" t="s">
        <v>434</v>
      </c>
      <c r="AP7" s="122"/>
      <c r="AQ7" s="123" t="s">
        <v>435</v>
      </c>
      <c r="AR7" s="124"/>
    </row>
    <row r="8" spans="1:46" x14ac:dyDescent="0.15">
      <c r="A8" s="10"/>
      <c r="AK8" s="125"/>
      <c r="AL8" s="126"/>
      <c r="AM8" s="126"/>
      <c r="AN8" s="127"/>
      <c r="AO8" s="1090"/>
      <c r="AP8" s="128" t="s">
        <v>436</v>
      </c>
      <c r="AQ8" s="129" t="s">
        <v>437</v>
      </c>
      <c r="AR8" s="130" t="s">
        <v>438</v>
      </c>
    </row>
    <row r="9" spans="1:46" x14ac:dyDescent="0.15">
      <c r="A9" s="10"/>
      <c r="AK9" s="1091" t="s">
        <v>439</v>
      </c>
      <c r="AL9" s="1092"/>
      <c r="AM9" s="1092"/>
      <c r="AN9" s="1093"/>
      <c r="AO9" s="131">
        <v>2274637</v>
      </c>
      <c r="AP9" s="131">
        <v>146864</v>
      </c>
      <c r="AQ9" s="132">
        <v>110873</v>
      </c>
      <c r="AR9" s="133">
        <v>32.5</v>
      </c>
    </row>
    <row r="10" spans="1:46" ht="13.5" customHeight="1" x14ac:dyDescent="0.15">
      <c r="A10" s="10"/>
      <c r="AK10" s="1091" t="s">
        <v>440</v>
      </c>
      <c r="AL10" s="1092"/>
      <c r="AM10" s="1092"/>
      <c r="AN10" s="1093"/>
      <c r="AO10" s="134">
        <v>225405</v>
      </c>
      <c r="AP10" s="134">
        <v>14554</v>
      </c>
      <c r="AQ10" s="135">
        <v>12701</v>
      </c>
      <c r="AR10" s="136">
        <v>14.6</v>
      </c>
    </row>
    <row r="11" spans="1:46" ht="13.5" customHeight="1" x14ac:dyDescent="0.15">
      <c r="A11" s="10"/>
      <c r="AK11" s="1091" t="s">
        <v>441</v>
      </c>
      <c r="AL11" s="1092"/>
      <c r="AM11" s="1092"/>
      <c r="AN11" s="1093"/>
      <c r="AO11" s="134">
        <v>34383</v>
      </c>
      <c r="AP11" s="134">
        <v>2220</v>
      </c>
      <c r="AQ11" s="135">
        <v>1473</v>
      </c>
      <c r="AR11" s="136">
        <v>50.7</v>
      </c>
    </row>
    <row r="12" spans="1:46" ht="13.5" customHeight="1" x14ac:dyDescent="0.15">
      <c r="A12" s="10"/>
      <c r="AK12" s="1091" t="s">
        <v>442</v>
      </c>
      <c r="AL12" s="1092"/>
      <c r="AM12" s="1092"/>
      <c r="AN12" s="1093"/>
      <c r="AO12" s="134" t="s">
        <v>443</v>
      </c>
      <c r="AP12" s="134" t="s">
        <v>443</v>
      </c>
      <c r="AQ12" s="135">
        <v>4</v>
      </c>
      <c r="AR12" s="136" t="s">
        <v>443</v>
      </c>
    </row>
    <row r="13" spans="1:46" ht="13.5" customHeight="1" x14ac:dyDescent="0.15">
      <c r="A13" s="10"/>
      <c r="AK13" s="1091" t="s">
        <v>444</v>
      </c>
      <c r="AL13" s="1092"/>
      <c r="AM13" s="1092"/>
      <c r="AN13" s="1093"/>
      <c r="AO13" s="134">
        <v>69307</v>
      </c>
      <c r="AP13" s="134">
        <v>4475</v>
      </c>
      <c r="AQ13" s="135">
        <v>3598</v>
      </c>
      <c r="AR13" s="136">
        <v>24.4</v>
      </c>
    </row>
    <row r="14" spans="1:46" ht="13.5" customHeight="1" x14ac:dyDescent="0.15">
      <c r="A14" s="10"/>
      <c r="AK14" s="1091" t="s">
        <v>445</v>
      </c>
      <c r="AL14" s="1092"/>
      <c r="AM14" s="1092"/>
      <c r="AN14" s="1093"/>
      <c r="AO14" s="134" t="s">
        <v>443</v>
      </c>
      <c r="AP14" s="134" t="s">
        <v>443</v>
      </c>
      <c r="AQ14" s="135">
        <v>2175</v>
      </c>
      <c r="AR14" s="136" t="s">
        <v>443</v>
      </c>
    </row>
    <row r="15" spans="1:46" ht="13.5" customHeight="1" x14ac:dyDescent="0.15">
      <c r="A15" s="10"/>
      <c r="AK15" s="1094" t="s">
        <v>446</v>
      </c>
      <c r="AL15" s="1095"/>
      <c r="AM15" s="1095"/>
      <c r="AN15" s="1096"/>
      <c r="AO15" s="134">
        <v>-98615</v>
      </c>
      <c r="AP15" s="134">
        <v>-6367</v>
      </c>
      <c r="AQ15" s="135">
        <v>-6566</v>
      </c>
      <c r="AR15" s="136">
        <v>-3</v>
      </c>
    </row>
    <row r="16" spans="1:46" x14ac:dyDescent="0.15">
      <c r="A16" s="10"/>
      <c r="AK16" s="1094" t="s">
        <v>118</v>
      </c>
      <c r="AL16" s="1095"/>
      <c r="AM16" s="1095"/>
      <c r="AN16" s="1096"/>
      <c r="AO16" s="134">
        <v>2505117</v>
      </c>
      <c r="AP16" s="134">
        <v>161746</v>
      </c>
      <c r="AQ16" s="135">
        <v>124259</v>
      </c>
      <c r="AR16" s="136">
        <v>30.2</v>
      </c>
    </row>
    <row r="17" spans="1:46" x14ac:dyDescent="0.15">
      <c r="A17" s="10"/>
    </row>
    <row r="18" spans="1:46" x14ac:dyDescent="0.15">
      <c r="A18" s="10"/>
      <c r="AQ18" s="137"/>
      <c r="AR18" s="137"/>
    </row>
    <row r="19" spans="1:46" x14ac:dyDescent="0.15">
      <c r="A19" s="10"/>
      <c r="AK19" s="3" t="s">
        <v>447</v>
      </c>
    </row>
    <row r="20" spans="1:46" x14ac:dyDescent="0.15">
      <c r="A20" s="10"/>
      <c r="AK20" s="138"/>
      <c r="AL20" s="139"/>
      <c r="AM20" s="139"/>
      <c r="AN20" s="140"/>
      <c r="AO20" s="141" t="s">
        <v>448</v>
      </c>
      <c r="AP20" s="142" t="s">
        <v>449</v>
      </c>
      <c r="AQ20" s="143" t="s">
        <v>450</v>
      </c>
      <c r="AR20" s="144"/>
    </row>
    <row r="21" spans="1:46" s="118" customFormat="1" x14ac:dyDescent="0.15">
      <c r="A21" s="145"/>
      <c r="AK21" s="1097" t="s">
        <v>451</v>
      </c>
      <c r="AL21" s="1098"/>
      <c r="AM21" s="1098"/>
      <c r="AN21" s="1099"/>
      <c r="AO21" s="146">
        <v>12.53</v>
      </c>
      <c r="AP21" s="147">
        <v>10.18</v>
      </c>
      <c r="AQ21" s="148">
        <v>2.35</v>
      </c>
      <c r="AS21" s="149"/>
      <c r="AT21" s="145"/>
    </row>
    <row r="22" spans="1:46" s="118" customFormat="1" x14ac:dyDescent="0.15">
      <c r="A22" s="145"/>
      <c r="AK22" s="1097" t="s">
        <v>452</v>
      </c>
      <c r="AL22" s="1098"/>
      <c r="AM22" s="1098"/>
      <c r="AN22" s="1099"/>
      <c r="AO22" s="150">
        <v>91.8</v>
      </c>
      <c r="AP22" s="151">
        <v>96.1</v>
      </c>
      <c r="AQ22" s="152">
        <v>-4.3</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453</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455</v>
      </c>
      <c r="AL29" s="118"/>
      <c r="AM29" s="118"/>
      <c r="AN29" s="118"/>
      <c r="AS29" s="159"/>
    </row>
    <row r="30" spans="1:46" ht="13.5" customHeight="1" x14ac:dyDescent="0.15">
      <c r="A30" s="10"/>
      <c r="AK30" s="119"/>
      <c r="AL30" s="120"/>
      <c r="AM30" s="120"/>
      <c r="AN30" s="121"/>
      <c r="AO30" s="1089" t="s">
        <v>434</v>
      </c>
      <c r="AP30" s="122"/>
      <c r="AQ30" s="123" t="s">
        <v>435</v>
      </c>
      <c r="AR30" s="124"/>
    </row>
    <row r="31" spans="1:46" x14ac:dyDescent="0.15">
      <c r="A31" s="10"/>
      <c r="AK31" s="125"/>
      <c r="AL31" s="126"/>
      <c r="AM31" s="126"/>
      <c r="AN31" s="127"/>
      <c r="AO31" s="1090"/>
      <c r="AP31" s="128" t="s">
        <v>436</v>
      </c>
      <c r="AQ31" s="129" t="s">
        <v>437</v>
      </c>
      <c r="AR31" s="130" t="s">
        <v>438</v>
      </c>
    </row>
    <row r="32" spans="1:46" ht="27" customHeight="1" x14ac:dyDescent="0.15">
      <c r="A32" s="10"/>
      <c r="AK32" s="1105" t="s">
        <v>456</v>
      </c>
      <c r="AL32" s="1106"/>
      <c r="AM32" s="1106"/>
      <c r="AN32" s="1107"/>
      <c r="AO32" s="160">
        <v>1338743</v>
      </c>
      <c r="AP32" s="160">
        <v>86437</v>
      </c>
      <c r="AQ32" s="161">
        <v>56040</v>
      </c>
      <c r="AR32" s="162">
        <v>54.2</v>
      </c>
    </row>
    <row r="33" spans="1:46" ht="13.5" customHeight="1" x14ac:dyDescent="0.15">
      <c r="A33" s="10"/>
      <c r="AK33" s="1105" t="s">
        <v>457</v>
      </c>
      <c r="AL33" s="1106"/>
      <c r="AM33" s="1106"/>
      <c r="AN33" s="1107"/>
      <c r="AO33" s="160" t="s">
        <v>443</v>
      </c>
      <c r="AP33" s="160" t="s">
        <v>443</v>
      </c>
      <c r="AQ33" s="161" t="s">
        <v>443</v>
      </c>
      <c r="AR33" s="162" t="s">
        <v>443</v>
      </c>
    </row>
    <row r="34" spans="1:46" ht="27" customHeight="1" x14ac:dyDescent="0.15">
      <c r="A34" s="10"/>
      <c r="AK34" s="1105" t="s">
        <v>458</v>
      </c>
      <c r="AL34" s="1106"/>
      <c r="AM34" s="1106"/>
      <c r="AN34" s="1107"/>
      <c r="AO34" s="160" t="s">
        <v>443</v>
      </c>
      <c r="AP34" s="160" t="s">
        <v>443</v>
      </c>
      <c r="AQ34" s="161" t="s">
        <v>443</v>
      </c>
      <c r="AR34" s="162" t="s">
        <v>443</v>
      </c>
    </row>
    <row r="35" spans="1:46" ht="27" customHeight="1" x14ac:dyDescent="0.15">
      <c r="A35" s="10"/>
      <c r="AK35" s="1105" t="s">
        <v>459</v>
      </c>
      <c r="AL35" s="1106"/>
      <c r="AM35" s="1106"/>
      <c r="AN35" s="1107"/>
      <c r="AO35" s="160">
        <v>576117</v>
      </c>
      <c r="AP35" s="160">
        <v>37198</v>
      </c>
      <c r="AQ35" s="161">
        <v>19608</v>
      </c>
      <c r="AR35" s="162">
        <v>89.7</v>
      </c>
    </row>
    <row r="36" spans="1:46" ht="27" customHeight="1" x14ac:dyDescent="0.15">
      <c r="A36" s="10"/>
      <c r="AK36" s="1105" t="s">
        <v>460</v>
      </c>
      <c r="AL36" s="1106"/>
      <c r="AM36" s="1106"/>
      <c r="AN36" s="1107"/>
      <c r="AO36" s="160">
        <v>18425</v>
      </c>
      <c r="AP36" s="160">
        <v>1190</v>
      </c>
      <c r="AQ36" s="161">
        <v>3090</v>
      </c>
      <c r="AR36" s="162">
        <v>-61.5</v>
      </c>
    </row>
    <row r="37" spans="1:46" ht="13.5" customHeight="1" x14ac:dyDescent="0.15">
      <c r="A37" s="10"/>
      <c r="AK37" s="1105" t="s">
        <v>461</v>
      </c>
      <c r="AL37" s="1106"/>
      <c r="AM37" s="1106"/>
      <c r="AN37" s="1107"/>
      <c r="AO37" s="160">
        <v>13</v>
      </c>
      <c r="AP37" s="160">
        <v>1</v>
      </c>
      <c r="AQ37" s="161">
        <v>590</v>
      </c>
      <c r="AR37" s="162">
        <v>-99.8</v>
      </c>
    </row>
    <row r="38" spans="1:46" ht="27" customHeight="1" x14ac:dyDescent="0.15">
      <c r="A38" s="10"/>
      <c r="AK38" s="1108" t="s">
        <v>462</v>
      </c>
      <c r="AL38" s="1109"/>
      <c r="AM38" s="1109"/>
      <c r="AN38" s="1110"/>
      <c r="AO38" s="163" t="s">
        <v>443</v>
      </c>
      <c r="AP38" s="163" t="s">
        <v>443</v>
      </c>
      <c r="AQ38" s="164">
        <v>10</v>
      </c>
      <c r="AR38" s="152" t="s">
        <v>443</v>
      </c>
      <c r="AS38" s="159"/>
    </row>
    <row r="39" spans="1:46" x14ac:dyDescent="0.15">
      <c r="A39" s="10"/>
      <c r="AK39" s="1108" t="s">
        <v>463</v>
      </c>
      <c r="AL39" s="1109"/>
      <c r="AM39" s="1109"/>
      <c r="AN39" s="1110"/>
      <c r="AO39" s="160">
        <v>-18075</v>
      </c>
      <c r="AP39" s="160">
        <v>-1167</v>
      </c>
      <c r="AQ39" s="161">
        <v>-2093</v>
      </c>
      <c r="AR39" s="162">
        <v>-44.2</v>
      </c>
      <c r="AS39" s="159"/>
    </row>
    <row r="40" spans="1:46" ht="27" customHeight="1" x14ac:dyDescent="0.15">
      <c r="A40" s="10"/>
      <c r="AK40" s="1105" t="s">
        <v>464</v>
      </c>
      <c r="AL40" s="1106"/>
      <c r="AM40" s="1106"/>
      <c r="AN40" s="1107"/>
      <c r="AO40" s="160">
        <v>-1284386</v>
      </c>
      <c r="AP40" s="160">
        <v>-82928</v>
      </c>
      <c r="AQ40" s="161">
        <v>-52347</v>
      </c>
      <c r="AR40" s="162">
        <v>58.4</v>
      </c>
      <c r="AS40" s="159"/>
    </row>
    <row r="41" spans="1:46" x14ac:dyDescent="0.15">
      <c r="A41" s="10"/>
      <c r="AK41" s="1111" t="s">
        <v>229</v>
      </c>
      <c r="AL41" s="1112"/>
      <c r="AM41" s="1112"/>
      <c r="AN41" s="1113"/>
      <c r="AO41" s="160">
        <v>630837</v>
      </c>
      <c r="AP41" s="160">
        <v>40731</v>
      </c>
      <c r="AQ41" s="161">
        <v>24899</v>
      </c>
      <c r="AR41" s="162">
        <v>63.6</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465</v>
      </c>
    </row>
    <row r="48" spans="1:46" x14ac:dyDescent="0.15">
      <c r="A48" s="10"/>
      <c r="AK48" s="168" t="s">
        <v>466</v>
      </c>
      <c r="AL48" s="168"/>
      <c r="AM48" s="168"/>
      <c r="AN48" s="168"/>
      <c r="AO48" s="168"/>
      <c r="AP48" s="168"/>
      <c r="AQ48" s="169"/>
      <c r="AR48" s="168"/>
    </row>
    <row r="49" spans="1:44" ht="13.5" customHeight="1" x14ac:dyDescent="0.15">
      <c r="A49" s="10"/>
      <c r="AK49" s="170"/>
      <c r="AL49" s="171"/>
      <c r="AM49" s="1100" t="s">
        <v>434</v>
      </c>
      <c r="AN49" s="1102" t="s">
        <v>467</v>
      </c>
      <c r="AO49" s="1103"/>
      <c r="AP49" s="1103"/>
      <c r="AQ49" s="1103"/>
      <c r="AR49" s="1104"/>
    </row>
    <row r="50" spans="1:44" x14ac:dyDescent="0.15">
      <c r="A50" s="10"/>
      <c r="AK50" s="172"/>
      <c r="AL50" s="173"/>
      <c r="AM50" s="1101"/>
      <c r="AN50" s="174" t="s">
        <v>468</v>
      </c>
      <c r="AO50" s="175" t="s">
        <v>469</v>
      </c>
      <c r="AP50" s="176" t="s">
        <v>470</v>
      </c>
      <c r="AQ50" s="177" t="s">
        <v>471</v>
      </c>
      <c r="AR50" s="178" t="s">
        <v>472</v>
      </c>
    </row>
    <row r="51" spans="1:44" x14ac:dyDescent="0.15">
      <c r="A51" s="10"/>
      <c r="AK51" s="170" t="s">
        <v>473</v>
      </c>
      <c r="AL51" s="171"/>
      <c r="AM51" s="179">
        <v>1427950</v>
      </c>
      <c r="AN51" s="180">
        <v>85450</v>
      </c>
      <c r="AO51" s="181">
        <v>-8.4</v>
      </c>
      <c r="AP51" s="182">
        <v>84459</v>
      </c>
      <c r="AQ51" s="183">
        <v>1.6</v>
      </c>
      <c r="AR51" s="184">
        <v>-10</v>
      </c>
    </row>
    <row r="52" spans="1:44" x14ac:dyDescent="0.15">
      <c r="A52" s="10"/>
      <c r="AK52" s="185"/>
      <c r="AL52" s="186" t="s">
        <v>474</v>
      </c>
      <c r="AM52" s="187">
        <v>772119</v>
      </c>
      <c r="AN52" s="188">
        <v>46204</v>
      </c>
      <c r="AO52" s="189">
        <v>-7</v>
      </c>
      <c r="AP52" s="190">
        <v>47314</v>
      </c>
      <c r="AQ52" s="191">
        <v>14.3</v>
      </c>
      <c r="AR52" s="192">
        <v>-21.3</v>
      </c>
    </row>
    <row r="53" spans="1:44" x14ac:dyDescent="0.15">
      <c r="A53" s="10"/>
      <c r="AK53" s="170" t="s">
        <v>475</v>
      </c>
      <c r="AL53" s="171"/>
      <c r="AM53" s="179">
        <v>1923136</v>
      </c>
      <c r="AN53" s="180">
        <v>117179</v>
      </c>
      <c r="AO53" s="181">
        <v>37.1</v>
      </c>
      <c r="AP53" s="182">
        <v>74568</v>
      </c>
      <c r="AQ53" s="183">
        <v>-11.7</v>
      </c>
      <c r="AR53" s="184">
        <v>48.8</v>
      </c>
    </row>
    <row r="54" spans="1:44" x14ac:dyDescent="0.15">
      <c r="A54" s="10"/>
      <c r="AK54" s="185"/>
      <c r="AL54" s="186" t="s">
        <v>474</v>
      </c>
      <c r="AM54" s="187">
        <v>1027470</v>
      </c>
      <c r="AN54" s="188">
        <v>62605</v>
      </c>
      <c r="AO54" s="189">
        <v>35.5</v>
      </c>
      <c r="AP54" s="190">
        <v>42558</v>
      </c>
      <c r="AQ54" s="191">
        <v>-10.1</v>
      </c>
      <c r="AR54" s="192">
        <v>45.6</v>
      </c>
    </row>
    <row r="55" spans="1:44" x14ac:dyDescent="0.15">
      <c r="A55" s="10"/>
      <c r="AK55" s="170" t="s">
        <v>476</v>
      </c>
      <c r="AL55" s="171"/>
      <c r="AM55" s="179">
        <v>1678950</v>
      </c>
      <c r="AN55" s="180">
        <v>104198</v>
      </c>
      <c r="AO55" s="181">
        <v>-11.1</v>
      </c>
      <c r="AP55" s="182">
        <v>73693</v>
      </c>
      <c r="AQ55" s="183">
        <v>-1.2</v>
      </c>
      <c r="AR55" s="184">
        <v>-9.9</v>
      </c>
    </row>
    <row r="56" spans="1:44" x14ac:dyDescent="0.15">
      <c r="A56" s="10"/>
      <c r="AK56" s="185"/>
      <c r="AL56" s="186" t="s">
        <v>474</v>
      </c>
      <c r="AM56" s="187">
        <v>767444</v>
      </c>
      <c r="AN56" s="188">
        <v>47629</v>
      </c>
      <c r="AO56" s="189">
        <v>-23.9</v>
      </c>
      <c r="AP56" s="190">
        <v>44203</v>
      </c>
      <c r="AQ56" s="191">
        <v>3.9</v>
      </c>
      <c r="AR56" s="192">
        <v>-27.8</v>
      </c>
    </row>
    <row r="57" spans="1:44" x14ac:dyDescent="0.15">
      <c r="A57" s="10"/>
      <c r="AK57" s="170" t="s">
        <v>477</v>
      </c>
      <c r="AL57" s="171"/>
      <c r="AM57" s="179">
        <v>1752099</v>
      </c>
      <c r="AN57" s="180">
        <v>111259</v>
      </c>
      <c r="AO57" s="181">
        <v>6.8</v>
      </c>
      <c r="AP57" s="182">
        <v>79401</v>
      </c>
      <c r="AQ57" s="183">
        <v>7.7</v>
      </c>
      <c r="AR57" s="184">
        <v>-0.9</v>
      </c>
    </row>
    <row r="58" spans="1:44" x14ac:dyDescent="0.15">
      <c r="A58" s="10"/>
      <c r="AK58" s="185"/>
      <c r="AL58" s="186" t="s">
        <v>474</v>
      </c>
      <c r="AM58" s="187">
        <v>936383</v>
      </c>
      <c r="AN58" s="188">
        <v>59460</v>
      </c>
      <c r="AO58" s="189">
        <v>24.8</v>
      </c>
      <c r="AP58" s="190">
        <v>49347</v>
      </c>
      <c r="AQ58" s="191">
        <v>11.6</v>
      </c>
      <c r="AR58" s="192">
        <v>13.2</v>
      </c>
    </row>
    <row r="59" spans="1:44" x14ac:dyDescent="0.15">
      <c r="A59" s="10"/>
      <c r="AK59" s="170" t="s">
        <v>478</v>
      </c>
      <c r="AL59" s="171"/>
      <c r="AM59" s="179">
        <v>1434188</v>
      </c>
      <c r="AN59" s="180">
        <v>92600</v>
      </c>
      <c r="AO59" s="181">
        <v>-16.8</v>
      </c>
      <c r="AP59" s="182">
        <v>87379</v>
      </c>
      <c r="AQ59" s="183">
        <v>10</v>
      </c>
      <c r="AR59" s="184">
        <v>-26.8</v>
      </c>
    </row>
    <row r="60" spans="1:44" x14ac:dyDescent="0.15">
      <c r="A60" s="10"/>
      <c r="AK60" s="185"/>
      <c r="AL60" s="186" t="s">
        <v>474</v>
      </c>
      <c r="AM60" s="187">
        <v>997528</v>
      </c>
      <c r="AN60" s="188">
        <v>64407</v>
      </c>
      <c r="AO60" s="189">
        <v>8.3000000000000007</v>
      </c>
      <c r="AP60" s="190">
        <v>55855</v>
      </c>
      <c r="AQ60" s="191">
        <v>13.2</v>
      </c>
      <c r="AR60" s="192">
        <v>-4.9000000000000004</v>
      </c>
    </row>
    <row r="61" spans="1:44" x14ac:dyDescent="0.15">
      <c r="A61" s="10"/>
      <c r="AK61" s="170" t="s">
        <v>479</v>
      </c>
      <c r="AL61" s="193"/>
      <c r="AM61" s="179">
        <v>1643265</v>
      </c>
      <c r="AN61" s="180">
        <v>102137</v>
      </c>
      <c r="AO61" s="181">
        <v>1.5</v>
      </c>
      <c r="AP61" s="182">
        <v>79900</v>
      </c>
      <c r="AQ61" s="194">
        <v>1.3</v>
      </c>
      <c r="AR61" s="184">
        <v>0.2</v>
      </c>
    </row>
    <row r="62" spans="1:44" x14ac:dyDescent="0.15">
      <c r="A62" s="10"/>
      <c r="AK62" s="185"/>
      <c r="AL62" s="186" t="s">
        <v>474</v>
      </c>
      <c r="AM62" s="187">
        <v>900189</v>
      </c>
      <c r="AN62" s="188">
        <v>56061</v>
      </c>
      <c r="AO62" s="189">
        <v>7.5</v>
      </c>
      <c r="AP62" s="190">
        <v>47855</v>
      </c>
      <c r="AQ62" s="191">
        <v>6.6</v>
      </c>
      <c r="AR62" s="192">
        <v>0.9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ywJZvTfleY2QDrv8ccOeTn3zBUxfELVTQPzOKyiuO0KMi9Ye1B8w9+yiGsvxNoinP4TuOLV/TfJBgaOjyWc01A==" saltValue="U2qGRHiDR60clw9u/swOH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sm2X13bCKQ1oAGNRlB5kXSKJSyDM97nF5jHGNoVnxVSW2RC+tuuBaXNUrTZulB3NEWJrVwYq4LzKKH6+aQPaw==" saltValue="9v8+7IGZlEHYcaAUR7gP2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qAGtDl/+EdowgeCCrixfxVlxUuq/EFBMIdITZAZylYWgeqZy+JvDBjl7dTXQPshZYeYcvyD07j9Rw0yV8qt3g==" saltValue="iGehdOB9pIcYVOF+ybpB6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480</v>
      </c>
    </row>
    <row r="46" spans="2:10" ht="29.25" customHeight="1" thickBot="1" x14ac:dyDescent="0.25">
      <c r="B46" s="198" t="s">
        <v>22</v>
      </c>
      <c r="C46" s="199"/>
      <c r="D46" s="199"/>
      <c r="E46" s="200" t="s">
        <v>481</v>
      </c>
      <c r="F46" s="201" t="s">
        <v>3</v>
      </c>
      <c r="G46" s="202" t="s">
        <v>4</v>
      </c>
      <c r="H46" s="202" t="s">
        <v>5</v>
      </c>
      <c r="I46" s="202" t="s">
        <v>6</v>
      </c>
      <c r="J46" s="203" t="s">
        <v>7</v>
      </c>
    </row>
    <row r="47" spans="2:10" ht="57.75" customHeight="1" x14ac:dyDescent="0.15">
      <c r="B47" s="204"/>
      <c r="C47" s="1114" t="s">
        <v>482</v>
      </c>
      <c r="D47" s="1114"/>
      <c r="E47" s="1115"/>
      <c r="F47" s="205">
        <v>48.78</v>
      </c>
      <c r="G47" s="206">
        <v>46.87</v>
      </c>
      <c r="H47" s="206">
        <v>47.76</v>
      </c>
      <c r="I47" s="206">
        <v>46.21</v>
      </c>
      <c r="J47" s="207">
        <v>45.72</v>
      </c>
    </row>
    <row r="48" spans="2:10" ht="57.75" customHeight="1" x14ac:dyDescent="0.15">
      <c r="B48" s="208"/>
      <c r="C48" s="1116" t="s">
        <v>483</v>
      </c>
      <c r="D48" s="1116"/>
      <c r="E48" s="1117"/>
      <c r="F48" s="209">
        <v>10.42</v>
      </c>
      <c r="G48" s="210">
        <v>13.96</v>
      </c>
      <c r="H48" s="210">
        <v>13.91</v>
      </c>
      <c r="I48" s="210">
        <v>13.12</v>
      </c>
      <c r="J48" s="211">
        <v>11.56</v>
      </c>
    </row>
    <row r="49" spans="2:10" ht="57.75" customHeight="1" thickBot="1" x14ac:dyDescent="0.2">
      <c r="B49" s="212"/>
      <c r="C49" s="1118" t="s">
        <v>484</v>
      </c>
      <c r="D49" s="1118"/>
      <c r="E49" s="1119"/>
      <c r="F49" s="213">
        <v>1.7</v>
      </c>
      <c r="G49" s="214">
        <v>4</v>
      </c>
      <c r="H49" s="214" t="s">
        <v>485</v>
      </c>
      <c r="I49" s="214" t="s">
        <v>486</v>
      </c>
      <c r="J49" s="215" t="s">
        <v>487</v>
      </c>
    </row>
    <row r="50" spans="2:10" x14ac:dyDescent="0.15"/>
  </sheetData>
  <sheetProtection algorithmName="SHA-512" hashValue="2+w1Ngn/MlG+2aKHpKsWBrkUMX6JugMW0OHteaWDY3HxR7NFNu2IzqGvjx+thMYCFlQ268hiudNRFt8GcYVWyw==" saltValue="0AXp2vqfCiLVkJ6oFZL1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480</v>
      </c>
      <c r="K32" s="216"/>
      <c r="L32" s="216"/>
      <c r="M32" s="216"/>
      <c r="N32" s="216"/>
      <c r="O32" s="216"/>
      <c r="P32" s="216"/>
    </row>
    <row r="33" spans="1:16" ht="39" customHeight="1" thickBot="1" x14ac:dyDescent="0.25">
      <c r="A33" s="216"/>
      <c r="B33" s="219" t="s">
        <v>488</v>
      </c>
      <c r="C33" s="220"/>
      <c r="D33" s="220"/>
      <c r="E33" s="221" t="s">
        <v>481</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489</v>
      </c>
      <c r="D34" s="1124"/>
      <c r="E34" s="1125"/>
      <c r="F34" s="226">
        <v>10.38</v>
      </c>
      <c r="G34" s="227">
        <v>13.93</v>
      </c>
      <c r="H34" s="227">
        <v>13.9</v>
      </c>
      <c r="I34" s="227">
        <v>13.1</v>
      </c>
      <c r="J34" s="228">
        <v>11.53</v>
      </c>
      <c r="K34" s="216"/>
      <c r="L34" s="216"/>
      <c r="M34" s="216"/>
      <c r="N34" s="216"/>
      <c r="O34" s="216"/>
      <c r="P34" s="216"/>
    </row>
    <row r="35" spans="1:16" ht="39" customHeight="1" x14ac:dyDescent="0.15">
      <c r="A35" s="216"/>
      <c r="B35" s="229"/>
      <c r="C35" s="1120" t="s">
        <v>490</v>
      </c>
      <c r="D35" s="1120"/>
      <c r="E35" s="1121"/>
      <c r="F35" s="230">
        <v>2.04</v>
      </c>
      <c r="G35" s="231">
        <v>2.68</v>
      </c>
      <c r="H35" s="231">
        <v>5.94</v>
      </c>
      <c r="I35" s="231">
        <v>2.85</v>
      </c>
      <c r="J35" s="232">
        <v>2.8</v>
      </c>
      <c r="K35" s="216"/>
      <c r="L35" s="216"/>
      <c r="M35" s="216"/>
      <c r="N35" s="216"/>
      <c r="O35" s="216"/>
      <c r="P35" s="216"/>
    </row>
    <row r="36" spans="1:16" ht="39" customHeight="1" x14ac:dyDescent="0.15">
      <c r="A36" s="216"/>
      <c r="B36" s="229"/>
      <c r="C36" s="1120" t="s">
        <v>491</v>
      </c>
      <c r="D36" s="1120"/>
      <c r="E36" s="1121"/>
      <c r="F36" s="230" t="s">
        <v>443</v>
      </c>
      <c r="G36" s="231" t="s">
        <v>443</v>
      </c>
      <c r="H36" s="231" t="s">
        <v>443</v>
      </c>
      <c r="I36" s="231" t="s">
        <v>443</v>
      </c>
      <c r="J36" s="232">
        <v>1.79</v>
      </c>
      <c r="K36" s="216"/>
      <c r="L36" s="216"/>
      <c r="M36" s="216"/>
      <c r="N36" s="216"/>
      <c r="O36" s="216"/>
      <c r="P36" s="216"/>
    </row>
    <row r="37" spans="1:16" ht="39" customHeight="1" x14ac:dyDescent="0.15">
      <c r="A37" s="216"/>
      <c r="B37" s="229"/>
      <c r="C37" s="1120" t="s">
        <v>492</v>
      </c>
      <c r="D37" s="1120"/>
      <c r="E37" s="1121"/>
      <c r="F37" s="230">
        <v>0.61</v>
      </c>
      <c r="G37" s="231">
        <v>0.42</v>
      </c>
      <c r="H37" s="231">
        <v>0.56000000000000005</v>
      </c>
      <c r="I37" s="231">
        <v>0.55000000000000004</v>
      </c>
      <c r="J37" s="232">
        <v>1.2</v>
      </c>
      <c r="K37" s="216"/>
      <c r="L37" s="216"/>
      <c r="M37" s="216"/>
      <c r="N37" s="216"/>
      <c r="O37" s="216"/>
      <c r="P37" s="216"/>
    </row>
    <row r="38" spans="1:16" ht="39" customHeight="1" x14ac:dyDescent="0.15">
      <c r="A38" s="216"/>
      <c r="B38" s="229"/>
      <c r="C38" s="1120" t="s">
        <v>493</v>
      </c>
      <c r="D38" s="1120"/>
      <c r="E38" s="1121"/>
      <c r="F38" s="230">
        <v>0.46</v>
      </c>
      <c r="G38" s="231">
        <v>1.03</v>
      </c>
      <c r="H38" s="231">
        <v>0.95</v>
      </c>
      <c r="I38" s="231">
        <v>0.99</v>
      </c>
      <c r="J38" s="232">
        <v>0.99</v>
      </c>
      <c r="K38" s="216"/>
      <c r="L38" s="216"/>
      <c r="M38" s="216"/>
      <c r="N38" s="216"/>
      <c r="O38" s="216"/>
      <c r="P38" s="216"/>
    </row>
    <row r="39" spans="1:16" ht="39" customHeight="1" x14ac:dyDescent="0.15">
      <c r="A39" s="216"/>
      <c r="B39" s="229"/>
      <c r="C39" s="1120" t="s">
        <v>494</v>
      </c>
      <c r="D39" s="1120"/>
      <c r="E39" s="1121"/>
      <c r="F39" s="230">
        <v>0.01</v>
      </c>
      <c r="G39" s="231">
        <v>0</v>
      </c>
      <c r="H39" s="231">
        <v>0</v>
      </c>
      <c r="I39" s="231">
        <v>0</v>
      </c>
      <c r="J39" s="232">
        <v>0.02</v>
      </c>
      <c r="K39" s="216"/>
      <c r="L39" s="216"/>
      <c r="M39" s="216"/>
      <c r="N39" s="216"/>
      <c r="O39" s="216"/>
      <c r="P39" s="216"/>
    </row>
    <row r="40" spans="1:16" ht="39" customHeight="1" x14ac:dyDescent="0.15">
      <c r="A40" s="216"/>
      <c r="B40" s="229"/>
      <c r="C40" s="1120" t="s">
        <v>495</v>
      </c>
      <c r="D40" s="1120"/>
      <c r="E40" s="1121"/>
      <c r="F40" s="230">
        <v>0.01</v>
      </c>
      <c r="G40" s="231">
        <v>0.01</v>
      </c>
      <c r="H40" s="231">
        <v>0.02</v>
      </c>
      <c r="I40" s="231">
        <v>0.02</v>
      </c>
      <c r="J40" s="232">
        <v>0.01</v>
      </c>
      <c r="K40" s="216"/>
      <c r="L40" s="216"/>
      <c r="M40" s="216"/>
      <c r="N40" s="216"/>
      <c r="O40" s="216"/>
      <c r="P40" s="216"/>
    </row>
    <row r="41" spans="1:16" ht="39" customHeight="1" x14ac:dyDescent="0.15">
      <c r="A41" s="216"/>
      <c r="B41" s="229"/>
      <c r="C41" s="1120" t="s">
        <v>496</v>
      </c>
      <c r="D41" s="1120"/>
      <c r="E41" s="1121"/>
      <c r="F41" s="230">
        <v>0</v>
      </c>
      <c r="G41" s="231">
        <v>0</v>
      </c>
      <c r="H41" s="231">
        <v>0</v>
      </c>
      <c r="I41" s="231">
        <v>0</v>
      </c>
      <c r="J41" s="232">
        <v>0</v>
      </c>
      <c r="K41" s="216"/>
      <c r="L41" s="216"/>
      <c r="M41" s="216"/>
      <c r="N41" s="216"/>
      <c r="O41" s="216"/>
      <c r="P41" s="216"/>
    </row>
    <row r="42" spans="1:16" ht="39" customHeight="1" x14ac:dyDescent="0.15">
      <c r="A42" s="216"/>
      <c r="B42" s="233"/>
      <c r="C42" s="1120" t="s">
        <v>497</v>
      </c>
      <c r="D42" s="1120"/>
      <c r="E42" s="1121"/>
      <c r="F42" s="230" t="s">
        <v>443</v>
      </c>
      <c r="G42" s="231" t="s">
        <v>443</v>
      </c>
      <c r="H42" s="231" t="s">
        <v>443</v>
      </c>
      <c r="I42" s="231" t="s">
        <v>443</v>
      </c>
      <c r="J42" s="232" t="s">
        <v>443</v>
      </c>
      <c r="K42" s="216"/>
      <c r="L42" s="216"/>
      <c r="M42" s="216"/>
      <c r="N42" s="216"/>
      <c r="O42" s="216"/>
      <c r="P42" s="216"/>
    </row>
    <row r="43" spans="1:16" ht="39" customHeight="1" thickBot="1" x14ac:dyDescent="0.2">
      <c r="A43" s="216"/>
      <c r="B43" s="234"/>
      <c r="C43" s="1122" t="s">
        <v>498</v>
      </c>
      <c r="D43" s="1122"/>
      <c r="E43" s="1123"/>
      <c r="F43" s="235">
        <v>0.99</v>
      </c>
      <c r="G43" s="236">
        <v>0.99</v>
      </c>
      <c r="H43" s="236">
        <v>1.06</v>
      </c>
      <c r="I43" s="236">
        <v>1.5</v>
      </c>
      <c r="J43" s="237" t="s">
        <v>443</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UBoUf6RMqLwpkCp+zWxG0Ya3Y4yi8H/RUgYOI6MafbgJ9A1+HvdcKWaWgZ0TVhdrXtE02u7gGfPMb7Ngtwid7g==" saltValue="EDp328qJ97xnwHmr9ea6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499</v>
      </c>
      <c r="P43" s="240"/>
      <c r="Q43" s="240"/>
      <c r="R43" s="240"/>
      <c r="S43" s="240"/>
      <c r="T43" s="240"/>
      <c r="U43" s="240"/>
    </row>
    <row r="44" spans="1:21" ht="30.75" customHeight="1" thickBot="1" x14ac:dyDescent="0.2">
      <c r="A44" s="240"/>
      <c r="B44" s="243" t="s">
        <v>500</v>
      </c>
      <c r="C44" s="244"/>
      <c r="D44" s="244"/>
      <c r="E44" s="245"/>
      <c r="F44" s="245"/>
      <c r="G44" s="245"/>
      <c r="H44" s="245"/>
      <c r="I44" s="245"/>
      <c r="J44" s="246" t="s">
        <v>481</v>
      </c>
      <c r="K44" s="247" t="s">
        <v>3</v>
      </c>
      <c r="L44" s="248" t="s">
        <v>4</v>
      </c>
      <c r="M44" s="248" t="s">
        <v>5</v>
      </c>
      <c r="N44" s="248" t="s">
        <v>6</v>
      </c>
      <c r="O44" s="249" t="s">
        <v>7</v>
      </c>
      <c r="P44" s="240"/>
      <c r="Q44" s="240"/>
      <c r="R44" s="240"/>
      <c r="S44" s="240"/>
      <c r="T44" s="240"/>
      <c r="U44" s="240"/>
    </row>
    <row r="45" spans="1:21" ht="30.75" customHeight="1" x14ac:dyDescent="0.15">
      <c r="A45" s="240"/>
      <c r="B45" s="1126" t="s">
        <v>501</v>
      </c>
      <c r="C45" s="1127"/>
      <c r="D45" s="250"/>
      <c r="E45" s="1132" t="s">
        <v>502</v>
      </c>
      <c r="F45" s="1132"/>
      <c r="G45" s="1132"/>
      <c r="H45" s="1132"/>
      <c r="I45" s="1132"/>
      <c r="J45" s="1133"/>
      <c r="K45" s="251">
        <v>1203</v>
      </c>
      <c r="L45" s="252">
        <v>1189</v>
      </c>
      <c r="M45" s="252">
        <v>1213</v>
      </c>
      <c r="N45" s="252">
        <v>1289</v>
      </c>
      <c r="O45" s="253">
        <v>1339</v>
      </c>
      <c r="P45" s="240"/>
      <c r="Q45" s="240"/>
      <c r="R45" s="240"/>
      <c r="S45" s="240"/>
      <c r="T45" s="240"/>
      <c r="U45" s="240"/>
    </row>
    <row r="46" spans="1:21" ht="30.75" customHeight="1" x14ac:dyDescent="0.15">
      <c r="A46" s="240"/>
      <c r="B46" s="1128"/>
      <c r="C46" s="1129"/>
      <c r="D46" s="254"/>
      <c r="E46" s="1134" t="s">
        <v>503</v>
      </c>
      <c r="F46" s="1134"/>
      <c r="G46" s="1134"/>
      <c r="H46" s="1134"/>
      <c r="I46" s="1134"/>
      <c r="J46" s="1135"/>
      <c r="K46" s="255" t="s">
        <v>443</v>
      </c>
      <c r="L46" s="256" t="s">
        <v>443</v>
      </c>
      <c r="M46" s="256" t="s">
        <v>443</v>
      </c>
      <c r="N46" s="256" t="s">
        <v>443</v>
      </c>
      <c r="O46" s="257" t="s">
        <v>443</v>
      </c>
      <c r="P46" s="240"/>
      <c r="Q46" s="240"/>
      <c r="R46" s="240"/>
      <c r="S46" s="240"/>
      <c r="T46" s="240"/>
      <c r="U46" s="240"/>
    </row>
    <row r="47" spans="1:21" ht="30.75" customHeight="1" x14ac:dyDescent="0.15">
      <c r="A47" s="240"/>
      <c r="B47" s="1128"/>
      <c r="C47" s="1129"/>
      <c r="D47" s="254"/>
      <c r="E47" s="1134" t="s">
        <v>504</v>
      </c>
      <c r="F47" s="1134"/>
      <c r="G47" s="1134"/>
      <c r="H47" s="1134"/>
      <c r="I47" s="1134"/>
      <c r="J47" s="1135"/>
      <c r="K47" s="255" t="s">
        <v>443</v>
      </c>
      <c r="L47" s="256" t="s">
        <v>443</v>
      </c>
      <c r="M47" s="256" t="s">
        <v>443</v>
      </c>
      <c r="N47" s="256" t="s">
        <v>443</v>
      </c>
      <c r="O47" s="257" t="s">
        <v>443</v>
      </c>
      <c r="P47" s="240"/>
      <c r="Q47" s="240"/>
      <c r="R47" s="240"/>
      <c r="S47" s="240"/>
      <c r="T47" s="240"/>
      <c r="U47" s="240"/>
    </row>
    <row r="48" spans="1:21" ht="30.75" customHeight="1" x14ac:dyDescent="0.15">
      <c r="A48" s="240"/>
      <c r="B48" s="1128"/>
      <c r="C48" s="1129"/>
      <c r="D48" s="254"/>
      <c r="E48" s="1134" t="s">
        <v>505</v>
      </c>
      <c r="F48" s="1134"/>
      <c r="G48" s="1134"/>
      <c r="H48" s="1134"/>
      <c r="I48" s="1134"/>
      <c r="J48" s="1135"/>
      <c r="K48" s="255">
        <v>619</v>
      </c>
      <c r="L48" s="256">
        <v>627</v>
      </c>
      <c r="M48" s="256">
        <v>619</v>
      </c>
      <c r="N48" s="256">
        <v>582</v>
      </c>
      <c r="O48" s="257">
        <v>576</v>
      </c>
      <c r="P48" s="240"/>
      <c r="Q48" s="240"/>
      <c r="R48" s="240"/>
      <c r="S48" s="240"/>
      <c r="T48" s="240"/>
      <c r="U48" s="240"/>
    </row>
    <row r="49" spans="1:21" ht="30.75" customHeight="1" x14ac:dyDescent="0.15">
      <c r="A49" s="240"/>
      <c r="B49" s="1128"/>
      <c r="C49" s="1129"/>
      <c r="D49" s="254"/>
      <c r="E49" s="1134" t="s">
        <v>506</v>
      </c>
      <c r="F49" s="1134"/>
      <c r="G49" s="1134"/>
      <c r="H49" s="1134"/>
      <c r="I49" s="1134"/>
      <c r="J49" s="1135"/>
      <c r="K49" s="255">
        <v>17</v>
      </c>
      <c r="L49" s="256">
        <v>16</v>
      </c>
      <c r="M49" s="256">
        <v>23</v>
      </c>
      <c r="N49" s="256">
        <v>15</v>
      </c>
      <c r="O49" s="257">
        <v>18</v>
      </c>
      <c r="P49" s="240"/>
      <c r="Q49" s="240"/>
      <c r="R49" s="240"/>
      <c r="S49" s="240"/>
      <c r="T49" s="240"/>
      <c r="U49" s="240"/>
    </row>
    <row r="50" spans="1:21" ht="30.75" customHeight="1" x14ac:dyDescent="0.15">
      <c r="A50" s="240"/>
      <c r="B50" s="1128"/>
      <c r="C50" s="1129"/>
      <c r="D50" s="254"/>
      <c r="E50" s="1134" t="s">
        <v>507</v>
      </c>
      <c r="F50" s="1134"/>
      <c r="G50" s="1134"/>
      <c r="H50" s="1134"/>
      <c r="I50" s="1134"/>
      <c r="J50" s="1135"/>
      <c r="K50" s="255">
        <v>0</v>
      </c>
      <c r="L50" s="256">
        <v>0</v>
      </c>
      <c r="M50" s="256">
        <v>0</v>
      </c>
      <c r="N50" s="256">
        <v>0</v>
      </c>
      <c r="O50" s="257">
        <v>0</v>
      </c>
      <c r="P50" s="240"/>
      <c r="Q50" s="240"/>
      <c r="R50" s="240"/>
      <c r="S50" s="240"/>
      <c r="T50" s="240"/>
      <c r="U50" s="240"/>
    </row>
    <row r="51" spans="1:21" ht="30.75" customHeight="1" x14ac:dyDescent="0.15">
      <c r="A51" s="240"/>
      <c r="B51" s="1130"/>
      <c r="C51" s="1131"/>
      <c r="D51" s="258"/>
      <c r="E51" s="1134" t="s">
        <v>508</v>
      </c>
      <c r="F51" s="1134"/>
      <c r="G51" s="1134"/>
      <c r="H51" s="1134"/>
      <c r="I51" s="1134"/>
      <c r="J51" s="1135"/>
      <c r="K51" s="255" t="s">
        <v>443</v>
      </c>
      <c r="L51" s="256" t="s">
        <v>443</v>
      </c>
      <c r="M51" s="256" t="s">
        <v>443</v>
      </c>
      <c r="N51" s="256" t="s">
        <v>443</v>
      </c>
      <c r="O51" s="257" t="s">
        <v>443</v>
      </c>
      <c r="P51" s="240"/>
      <c r="Q51" s="240"/>
      <c r="R51" s="240"/>
      <c r="S51" s="240"/>
      <c r="T51" s="240"/>
      <c r="U51" s="240"/>
    </row>
    <row r="52" spans="1:21" ht="30.75" customHeight="1" x14ac:dyDescent="0.15">
      <c r="A52" s="240"/>
      <c r="B52" s="1136" t="s">
        <v>509</v>
      </c>
      <c r="C52" s="1137"/>
      <c r="D52" s="258"/>
      <c r="E52" s="1134" t="s">
        <v>510</v>
      </c>
      <c r="F52" s="1134"/>
      <c r="G52" s="1134"/>
      <c r="H52" s="1134"/>
      <c r="I52" s="1134"/>
      <c r="J52" s="1135"/>
      <c r="K52" s="255">
        <v>1351</v>
      </c>
      <c r="L52" s="256">
        <v>1322</v>
      </c>
      <c r="M52" s="256">
        <v>1322</v>
      </c>
      <c r="N52" s="256">
        <v>1345</v>
      </c>
      <c r="O52" s="257">
        <v>1303</v>
      </c>
      <c r="P52" s="240"/>
      <c r="Q52" s="240"/>
      <c r="R52" s="240"/>
      <c r="S52" s="240"/>
      <c r="T52" s="240"/>
      <c r="U52" s="240"/>
    </row>
    <row r="53" spans="1:21" ht="30.75" customHeight="1" thickBot="1" x14ac:dyDescent="0.2">
      <c r="A53" s="240"/>
      <c r="B53" s="1138" t="s">
        <v>511</v>
      </c>
      <c r="C53" s="1139"/>
      <c r="D53" s="259"/>
      <c r="E53" s="1140" t="s">
        <v>512</v>
      </c>
      <c r="F53" s="1140"/>
      <c r="G53" s="1140"/>
      <c r="H53" s="1140"/>
      <c r="I53" s="1140"/>
      <c r="J53" s="1141"/>
      <c r="K53" s="260">
        <v>488</v>
      </c>
      <c r="L53" s="261">
        <v>510</v>
      </c>
      <c r="M53" s="261">
        <v>533</v>
      </c>
      <c r="N53" s="261">
        <v>541</v>
      </c>
      <c r="O53" s="262">
        <v>630</v>
      </c>
      <c r="P53" s="240"/>
      <c r="Q53" s="240"/>
      <c r="R53" s="240"/>
      <c r="S53" s="240"/>
      <c r="T53" s="240"/>
      <c r="U53" s="240"/>
    </row>
    <row r="54" spans="1:21" ht="24" customHeight="1" x14ac:dyDescent="0.15">
      <c r="A54" s="240"/>
      <c r="B54" s="263" t="s">
        <v>513</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514</v>
      </c>
      <c r="C56" s="265"/>
      <c r="D56" s="265"/>
      <c r="E56" s="265"/>
      <c r="F56" s="265"/>
      <c r="G56" s="265"/>
      <c r="H56" s="265"/>
      <c r="I56" s="265"/>
      <c r="J56" s="265"/>
      <c r="K56" s="266"/>
      <c r="L56" s="266"/>
      <c r="M56" s="266"/>
      <c r="N56" s="266"/>
      <c r="O56" s="267" t="s">
        <v>515</v>
      </c>
      <c r="P56" s="240"/>
      <c r="Q56" s="240"/>
      <c r="R56" s="240"/>
      <c r="S56" s="240"/>
      <c r="T56" s="240"/>
      <c r="U56" s="240"/>
    </row>
    <row r="57" spans="1:21" ht="31.5" customHeight="1" thickBot="1" x14ac:dyDescent="0.2">
      <c r="A57" s="240"/>
      <c r="B57" s="268"/>
      <c r="C57" s="269"/>
      <c r="D57" s="269"/>
      <c r="E57" s="270"/>
      <c r="F57" s="270"/>
      <c r="G57" s="270"/>
      <c r="H57" s="270"/>
      <c r="I57" s="270"/>
      <c r="J57" s="271" t="s">
        <v>481</v>
      </c>
      <c r="K57" s="272" t="s">
        <v>516</v>
      </c>
      <c r="L57" s="273" t="s">
        <v>517</v>
      </c>
      <c r="M57" s="273" t="s">
        <v>518</v>
      </c>
      <c r="N57" s="273" t="s">
        <v>519</v>
      </c>
      <c r="O57" s="274" t="s">
        <v>520</v>
      </c>
      <c r="P57" s="240"/>
      <c r="Q57" s="240"/>
      <c r="R57" s="240"/>
      <c r="S57" s="240"/>
      <c r="T57" s="240"/>
      <c r="U57" s="240"/>
    </row>
    <row r="58" spans="1:21" ht="31.5" customHeight="1" x14ac:dyDescent="0.15">
      <c r="B58" s="1142" t="s">
        <v>521</v>
      </c>
      <c r="C58" s="1143"/>
      <c r="D58" s="1148" t="s">
        <v>522</v>
      </c>
      <c r="E58" s="1149"/>
      <c r="F58" s="1149"/>
      <c r="G58" s="1149"/>
      <c r="H58" s="1149"/>
      <c r="I58" s="1149"/>
      <c r="J58" s="1150"/>
      <c r="K58" s="275"/>
      <c r="L58" s="276"/>
      <c r="M58" s="276"/>
      <c r="N58" s="276"/>
      <c r="O58" s="277"/>
    </row>
    <row r="59" spans="1:21" ht="31.5" customHeight="1" x14ac:dyDescent="0.15">
      <c r="B59" s="1144"/>
      <c r="C59" s="1145"/>
      <c r="D59" s="1151" t="s">
        <v>523</v>
      </c>
      <c r="E59" s="1152"/>
      <c r="F59" s="1152"/>
      <c r="G59" s="1152"/>
      <c r="H59" s="1152"/>
      <c r="I59" s="1152"/>
      <c r="J59" s="1153"/>
      <c r="K59" s="278"/>
      <c r="L59" s="279"/>
      <c r="M59" s="279"/>
      <c r="N59" s="279"/>
      <c r="O59" s="280"/>
    </row>
    <row r="60" spans="1:21" ht="31.5" customHeight="1" thickBot="1" x14ac:dyDescent="0.2">
      <c r="B60" s="1146"/>
      <c r="C60" s="1147"/>
      <c r="D60" s="1154" t="s">
        <v>524</v>
      </c>
      <c r="E60" s="1155"/>
      <c r="F60" s="1155"/>
      <c r="G60" s="1155"/>
      <c r="H60" s="1155"/>
      <c r="I60" s="1155"/>
      <c r="J60" s="1156"/>
      <c r="K60" s="281"/>
      <c r="L60" s="282"/>
      <c r="M60" s="282"/>
      <c r="N60" s="282"/>
      <c r="O60" s="283"/>
    </row>
    <row r="61" spans="1:21" ht="24" customHeight="1" x14ac:dyDescent="0.15">
      <c r="B61" s="284"/>
      <c r="C61" s="284"/>
      <c r="D61" s="285" t="s">
        <v>525</v>
      </c>
      <c r="E61" s="286"/>
      <c r="F61" s="286"/>
      <c r="G61" s="286"/>
      <c r="H61" s="286"/>
      <c r="I61" s="286"/>
      <c r="J61" s="286"/>
      <c r="K61" s="286"/>
      <c r="L61" s="286"/>
      <c r="M61" s="286"/>
      <c r="N61" s="286"/>
      <c r="O61" s="286"/>
    </row>
    <row r="62" spans="1:21" ht="24" customHeight="1" x14ac:dyDescent="0.15">
      <c r="B62" s="287"/>
      <c r="C62" s="287"/>
      <c r="D62" s="285" t="s">
        <v>526</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NX7M8YWenOHU6rLTb9O5p9wWPbPw7jeqwQSCMgCoWzodgN8ri1c01sLrRcZWLsV9/IWIlMyP4cGL0kyfMpJFNA==" saltValue="li+8//agNhLcMuw+2P77Z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499</v>
      </c>
    </row>
    <row r="40" spans="2:13" ht="27.75" customHeight="1" thickBot="1" x14ac:dyDescent="0.2">
      <c r="B40" s="290" t="s">
        <v>500</v>
      </c>
      <c r="C40" s="291"/>
      <c r="D40" s="291"/>
      <c r="E40" s="292"/>
      <c r="F40" s="292"/>
      <c r="G40" s="292"/>
      <c r="H40" s="293" t="s">
        <v>481</v>
      </c>
      <c r="I40" s="294" t="s">
        <v>3</v>
      </c>
      <c r="J40" s="295" t="s">
        <v>4</v>
      </c>
      <c r="K40" s="295" t="s">
        <v>5</v>
      </c>
      <c r="L40" s="295" t="s">
        <v>6</v>
      </c>
      <c r="M40" s="296" t="s">
        <v>7</v>
      </c>
    </row>
    <row r="41" spans="2:13" ht="27.75" customHeight="1" x14ac:dyDescent="0.15">
      <c r="B41" s="1157" t="s">
        <v>527</v>
      </c>
      <c r="C41" s="1158"/>
      <c r="D41" s="297"/>
      <c r="E41" s="1163" t="s">
        <v>528</v>
      </c>
      <c r="F41" s="1163"/>
      <c r="G41" s="1163"/>
      <c r="H41" s="1164"/>
      <c r="I41" s="298">
        <v>12149</v>
      </c>
      <c r="J41" s="299">
        <v>12901</v>
      </c>
      <c r="K41" s="299">
        <v>12928</v>
      </c>
      <c r="L41" s="299">
        <v>13097</v>
      </c>
      <c r="M41" s="300">
        <v>12983</v>
      </c>
    </row>
    <row r="42" spans="2:13" ht="27.75" customHeight="1" x14ac:dyDescent="0.15">
      <c r="B42" s="1159"/>
      <c r="C42" s="1160"/>
      <c r="D42" s="301"/>
      <c r="E42" s="1165" t="s">
        <v>529</v>
      </c>
      <c r="F42" s="1165"/>
      <c r="G42" s="1165"/>
      <c r="H42" s="1166"/>
      <c r="I42" s="302" t="s">
        <v>443</v>
      </c>
      <c r="J42" s="303" t="s">
        <v>443</v>
      </c>
      <c r="K42" s="303" t="s">
        <v>443</v>
      </c>
      <c r="L42" s="303" t="s">
        <v>443</v>
      </c>
      <c r="M42" s="304" t="s">
        <v>443</v>
      </c>
    </row>
    <row r="43" spans="2:13" ht="27.75" customHeight="1" x14ac:dyDescent="0.15">
      <c r="B43" s="1159"/>
      <c r="C43" s="1160"/>
      <c r="D43" s="301"/>
      <c r="E43" s="1165" t="s">
        <v>530</v>
      </c>
      <c r="F43" s="1165"/>
      <c r="G43" s="1165"/>
      <c r="H43" s="1166"/>
      <c r="I43" s="302">
        <v>4508</v>
      </c>
      <c r="J43" s="303">
        <v>4194</v>
      </c>
      <c r="K43" s="303">
        <v>3836</v>
      </c>
      <c r="L43" s="303">
        <v>3351</v>
      </c>
      <c r="M43" s="304">
        <v>3139</v>
      </c>
    </row>
    <row r="44" spans="2:13" ht="27.75" customHeight="1" x14ac:dyDescent="0.15">
      <c r="B44" s="1159"/>
      <c r="C44" s="1160"/>
      <c r="D44" s="301"/>
      <c r="E44" s="1165" t="s">
        <v>531</v>
      </c>
      <c r="F44" s="1165"/>
      <c r="G44" s="1165"/>
      <c r="H44" s="1166"/>
      <c r="I44" s="302">
        <v>177</v>
      </c>
      <c r="J44" s="303">
        <v>170</v>
      </c>
      <c r="K44" s="303">
        <v>169</v>
      </c>
      <c r="L44" s="303">
        <v>158</v>
      </c>
      <c r="M44" s="304">
        <v>173</v>
      </c>
    </row>
    <row r="45" spans="2:13" ht="27.75" customHeight="1" x14ac:dyDescent="0.15">
      <c r="B45" s="1159"/>
      <c r="C45" s="1160"/>
      <c r="D45" s="301"/>
      <c r="E45" s="1165" t="s">
        <v>532</v>
      </c>
      <c r="F45" s="1165"/>
      <c r="G45" s="1165"/>
      <c r="H45" s="1166"/>
      <c r="I45" s="302">
        <v>728</v>
      </c>
      <c r="J45" s="303">
        <v>739</v>
      </c>
      <c r="K45" s="303">
        <v>774</v>
      </c>
      <c r="L45" s="303">
        <v>794</v>
      </c>
      <c r="M45" s="304">
        <v>816</v>
      </c>
    </row>
    <row r="46" spans="2:13" ht="27.75" customHeight="1" x14ac:dyDescent="0.15">
      <c r="B46" s="1159"/>
      <c r="C46" s="1160"/>
      <c r="D46" s="305"/>
      <c r="E46" s="1165" t="s">
        <v>533</v>
      </c>
      <c r="F46" s="1165"/>
      <c r="G46" s="1165"/>
      <c r="H46" s="1166"/>
      <c r="I46" s="302">
        <v>0</v>
      </c>
      <c r="J46" s="303" t="s">
        <v>443</v>
      </c>
      <c r="K46" s="303" t="s">
        <v>443</v>
      </c>
      <c r="L46" s="303" t="s">
        <v>443</v>
      </c>
      <c r="M46" s="304" t="s">
        <v>443</v>
      </c>
    </row>
    <row r="47" spans="2:13" ht="27.75" customHeight="1" x14ac:dyDescent="0.15">
      <c r="B47" s="1159"/>
      <c r="C47" s="1160"/>
      <c r="D47" s="306"/>
      <c r="E47" s="1167" t="s">
        <v>534</v>
      </c>
      <c r="F47" s="1168"/>
      <c r="G47" s="1168"/>
      <c r="H47" s="1169"/>
      <c r="I47" s="302" t="s">
        <v>443</v>
      </c>
      <c r="J47" s="303" t="s">
        <v>443</v>
      </c>
      <c r="K47" s="303" t="s">
        <v>443</v>
      </c>
      <c r="L47" s="303" t="s">
        <v>443</v>
      </c>
      <c r="M47" s="304" t="s">
        <v>443</v>
      </c>
    </row>
    <row r="48" spans="2:13" ht="27.75" customHeight="1" x14ac:dyDescent="0.15">
      <c r="B48" s="1159"/>
      <c r="C48" s="1160"/>
      <c r="D48" s="301"/>
      <c r="E48" s="1165" t="s">
        <v>535</v>
      </c>
      <c r="F48" s="1165"/>
      <c r="G48" s="1165"/>
      <c r="H48" s="1166"/>
      <c r="I48" s="302" t="s">
        <v>443</v>
      </c>
      <c r="J48" s="303" t="s">
        <v>443</v>
      </c>
      <c r="K48" s="303" t="s">
        <v>443</v>
      </c>
      <c r="L48" s="303" t="s">
        <v>443</v>
      </c>
      <c r="M48" s="304" t="s">
        <v>443</v>
      </c>
    </row>
    <row r="49" spans="2:13" ht="27.75" customHeight="1" x14ac:dyDescent="0.15">
      <c r="B49" s="1161"/>
      <c r="C49" s="1162"/>
      <c r="D49" s="301"/>
      <c r="E49" s="1165" t="s">
        <v>536</v>
      </c>
      <c r="F49" s="1165"/>
      <c r="G49" s="1165"/>
      <c r="H49" s="1166"/>
      <c r="I49" s="302" t="s">
        <v>443</v>
      </c>
      <c r="J49" s="303" t="s">
        <v>443</v>
      </c>
      <c r="K49" s="303" t="s">
        <v>443</v>
      </c>
      <c r="L49" s="303" t="s">
        <v>443</v>
      </c>
      <c r="M49" s="304" t="s">
        <v>443</v>
      </c>
    </row>
    <row r="50" spans="2:13" ht="27.75" customHeight="1" x14ac:dyDescent="0.15">
      <c r="B50" s="1170" t="s">
        <v>537</v>
      </c>
      <c r="C50" s="1171"/>
      <c r="D50" s="307"/>
      <c r="E50" s="1165" t="s">
        <v>538</v>
      </c>
      <c r="F50" s="1165"/>
      <c r="G50" s="1165"/>
      <c r="H50" s="1166"/>
      <c r="I50" s="302">
        <v>4217</v>
      </c>
      <c r="J50" s="303">
        <v>4289</v>
      </c>
      <c r="K50" s="303">
        <v>4276</v>
      </c>
      <c r="L50" s="303">
        <v>4208</v>
      </c>
      <c r="M50" s="304">
        <v>4247</v>
      </c>
    </row>
    <row r="51" spans="2:13" ht="27.75" customHeight="1" x14ac:dyDescent="0.15">
      <c r="B51" s="1159"/>
      <c r="C51" s="1160"/>
      <c r="D51" s="301"/>
      <c r="E51" s="1165" t="s">
        <v>539</v>
      </c>
      <c r="F51" s="1165"/>
      <c r="G51" s="1165"/>
      <c r="H51" s="1166"/>
      <c r="I51" s="302">
        <v>102</v>
      </c>
      <c r="J51" s="303">
        <v>126</v>
      </c>
      <c r="K51" s="303">
        <v>152</v>
      </c>
      <c r="L51" s="303">
        <v>193</v>
      </c>
      <c r="M51" s="304">
        <v>215</v>
      </c>
    </row>
    <row r="52" spans="2:13" ht="27.75" customHeight="1" x14ac:dyDescent="0.15">
      <c r="B52" s="1161"/>
      <c r="C52" s="1162"/>
      <c r="D52" s="301"/>
      <c r="E52" s="1165" t="s">
        <v>540</v>
      </c>
      <c r="F52" s="1165"/>
      <c r="G52" s="1165"/>
      <c r="H52" s="1166"/>
      <c r="I52" s="302">
        <v>12390</v>
      </c>
      <c r="J52" s="303">
        <v>12452</v>
      </c>
      <c r="K52" s="303">
        <v>12112</v>
      </c>
      <c r="L52" s="303">
        <v>11833</v>
      </c>
      <c r="M52" s="304">
        <v>11513</v>
      </c>
    </row>
    <row r="53" spans="2:13" ht="27.75" customHeight="1" thickBot="1" x14ac:dyDescent="0.2">
      <c r="B53" s="1172" t="s">
        <v>511</v>
      </c>
      <c r="C53" s="1173"/>
      <c r="D53" s="308"/>
      <c r="E53" s="1174" t="s">
        <v>541</v>
      </c>
      <c r="F53" s="1174"/>
      <c r="G53" s="1174"/>
      <c r="H53" s="1175"/>
      <c r="I53" s="309">
        <v>853</v>
      </c>
      <c r="J53" s="310">
        <v>1137</v>
      </c>
      <c r="K53" s="310">
        <v>1165</v>
      </c>
      <c r="L53" s="310">
        <v>1165</v>
      </c>
      <c r="M53" s="311">
        <v>1135</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FtWoRpFfRALnxKhRN81mO717Tj3umHwFx7M67ygJKhQmNsEdoYWLD496RLSm/PcJtcCy1kT9DBfWdj7RbzkL4A==" saltValue="EEZe70lXJVPubn5JLQsLl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542</v>
      </c>
    </row>
    <row r="54" spans="2:8" ht="29.25" customHeight="1" thickBot="1" x14ac:dyDescent="0.25">
      <c r="B54" s="317" t="s">
        <v>22</v>
      </c>
      <c r="C54" s="318"/>
      <c r="D54" s="318"/>
      <c r="E54" s="319" t="s">
        <v>481</v>
      </c>
      <c r="F54" s="320" t="s">
        <v>5</v>
      </c>
      <c r="G54" s="320" t="s">
        <v>6</v>
      </c>
      <c r="H54" s="321" t="s">
        <v>7</v>
      </c>
    </row>
    <row r="55" spans="2:8" ht="52.5" customHeight="1" x14ac:dyDescent="0.15">
      <c r="B55" s="322"/>
      <c r="C55" s="1184" t="s">
        <v>116</v>
      </c>
      <c r="D55" s="1184"/>
      <c r="E55" s="1185"/>
      <c r="F55" s="323">
        <v>3301</v>
      </c>
      <c r="G55" s="323">
        <v>3203</v>
      </c>
      <c r="H55" s="324">
        <v>3206</v>
      </c>
    </row>
    <row r="56" spans="2:8" ht="52.5" customHeight="1" x14ac:dyDescent="0.15">
      <c r="B56" s="325"/>
      <c r="C56" s="1186" t="s">
        <v>543</v>
      </c>
      <c r="D56" s="1186"/>
      <c r="E56" s="1187"/>
      <c r="F56" s="326">
        <v>970</v>
      </c>
      <c r="G56" s="326">
        <v>999</v>
      </c>
      <c r="H56" s="327">
        <v>1035</v>
      </c>
    </row>
    <row r="57" spans="2:8" ht="53.25" customHeight="1" x14ac:dyDescent="0.15">
      <c r="B57" s="325"/>
      <c r="C57" s="1188" t="s">
        <v>121</v>
      </c>
      <c r="D57" s="1188"/>
      <c r="E57" s="1189"/>
      <c r="F57" s="328">
        <v>2461</v>
      </c>
      <c r="G57" s="328">
        <v>2545</v>
      </c>
      <c r="H57" s="329">
        <v>2695</v>
      </c>
    </row>
    <row r="58" spans="2:8" ht="45.75" customHeight="1" x14ac:dyDescent="0.15">
      <c r="B58" s="330"/>
      <c r="C58" s="1176" t="s">
        <v>544</v>
      </c>
      <c r="D58" s="1177"/>
      <c r="E58" s="1178"/>
      <c r="F58" s="331">
        <v>1840</v>
      </c>
      <c r="G58" s="331">
        <v>1841</v>
      </c>
      <c r="H58" s="332">
        <v>1842</v>
      </c>
    </row>
    <row r="59" spans="2:8" ht="45.75" customHeight="1" x14ac:dyDescent="0.15">
      <c r="B59" s="330"/>
      <c r="C59" s="1176" t="s">
        <v>545</v>
      </c>
      <c r="D59" s="1177"/>
      <c r="E59" s="1178"/>
      <c r="F59" s="331">
        <v>273</v>
      </c>
      <c r="G59" s="331">
        <v>423</v>
      </c>
      <c r="H59" s="332">
        <v>588</v>
      </c>
    </row>
    <row r="60" spans="2:8" ht="45.75" customHeight="1" x14ac:dyDescent="0.15">
      <c r="B60" s="330"/>
      <c r="C60" s="1176" t="s">
        <v>546</v>
      </c>
      <c r="D60" s="1177"/>
      <c r="E60" s="1178"/>
      <c r="F60" s="331">
        <v>200</v>
      </c>
      <c r="G60" s="331">
        <v>200</v>
      </c>
      <c r="H60" s="332">
        <v>200</v>
      </c>
    </row>
    <row r="61" spans="2:8" ht="45.75" customHeight="1" x14ac:dyDescent="0.15">
      <c r="B61" s="330"/>
      <c r="C61" s="1176" t="s">
        <v>547</v>
      </c>
      <c r="D61" s="1177"/>
      <c r="E61" s="1178"/>
      <c r="F61" s="331">
        <v>26</v>
      </c>
      <c r="G61" s="331">
        <v>27</v>
      </c>
      <c r="H61" s="332">
        <v>52</v>
      </c>
    </row>
    <row r="62" spans="2:8" ht="45.75" customHeight="1" thickBot="1" x14ac:dyDescent="0.2">
      <c r="B62" s="333"/>
      <c r="C62" s="1179" t="s">
        <v>548</v>
      </c>
      <c r="D62" s="1180"/>
      <c r="E62" s="1181"/>
      <c r="F62" s="334">
        <v>16</v>
      </c>
      <c r="G62" s="334">
        <v>12</v>
      </c>
      <c r="H62" s="335">
        <v>8</v>
      </c>
    </row>
    <row r="63" spans="2:8" ht="52.5" customHeight="1" thickBot="1" x14ac:dyDescent="0.2">
      <c r="B63" s="336"/>
      <c r="C63" s="1182" t="s">
        <v>549</v>
      </c>
      <c r="D63" s="1182"/>
      <c r="E63" s="1183"/>
      <c r="F63" s="337">
        <v>6732</v>
      </c>
      <c r="G63" s="337">
        <v>6747</v>
      </c>
      <c r="H63" s="338">
        <v>6936</v>
      </c>
    </row>
    <row r="64" spans="2:8" x14ac:dyDescent="0.15"/>
  </sheetData>
  <sheetProtection algorithmName="SHA-512" hashValue="obhNuh1yZrjA/q7SPCJUwoxbuW1kI3+dR02Wp3P56AXCz+36FaDQos1JEXf/+moNWjZyFEdorvS6z2u6MIb8VQ==" saltValue="znz7k2BbSGZvu/YcUhDK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550</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15.7</v>
      </c>
      <c r="BQ51" s="1192"/>
      <c r="BR51" s="1192"/>
      <c r="BS51" s="1192"/>
      <c r="BT51" s="1192"/>
      <c r="BU51" s="1192"/>
      <c r="BV51" s="1192"/>
      <c r="BW51" s="1192"/>
      <c r="BX51" s="1192">
        <v>19.8</v>
      </c>
      <c r="BY51" s="1192"/>
      <c r="BZ51" s="1192"/>
      <c r="CA51" s="1192"/>
      <c r="CB51" s="1192"/>
      <c r="CC51" s="1192"/>
      <c r="CD51" s="1192"/>
      <c r="CE51" s="1192"/>
      <c r="CF51" s="1192">
        <v>20.7</v>
      </c>
      <c r="CG51" s="1192"/>
      <c r="CH51" s="1192"/>
      <c r="CI51" s="1192"/>
      <c r="CJ51" s="1192"/>
      <c r="CK51" s="1192"/>
      <c r="CL51" s="1192"/>
      <c r="CM51" s="1192"/>
      <c r="CN51" s="1192">
        <v>20.7</v>
      </c>
      <c r="CO51" s="1192"/>
      <c r="CP51" s="1192"/>
      <c r="CQ51" s="1192"/>
      <c r="CR51" s="1192"/>
      <c r="CS51" s="1192"/>
      <c r="CT51" s="1192"/>
      <c r="CU51" s="1192"/>
      <c r="CV51" s="1192">
        <v>19.8</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67.900000000000006</v>
      </c>
      <c r="BQ53" s="1192"/>
      <c r="BR53" s="1192"/>
      <c r="BS53" s="1192"/>
      <c r="BT53" s="1192"/>
      <c r="BU53" s="1192"/>
      <c r="BV53" s="1192"/>
      <c r="BW53" s="1192"/>
      <c r="BX53" s="1192">
        <v>69</v>
      </c>
      <c r="BY53" s="1192"/>
      <c r="BZ53" s="1192"/>
      <c r="CA53" s="1192"/>
      <c r="CB53" s="1192"/>
      <c r="CC53" s="1192"/>
      <c r="CD53" s="1192"/>
      <c r="CE53" s="1192"/>
      <c r="CF53" s="1192">
        <v>70</v>
      </c>
      <c r="CG53" s="1192"/>
      <c r="CH53" s="1192"/>
      <c r="CI53" s="1192"/>
      <c r="CJ53" s="1192"/>
      <c r="CK53" s="1192"/>
      <c r="CL53" s="1192"/>
      <c r="CM53" s="1192"/>
      <c r="CN53" s="1192">
        <v>71.599999999999994</v>
      </c>
      <c r="CO53" s="1192"/>
      <c r="CP53" s="1192"/>
      <c r="CQ53" s="1192"/>
      <c r="CR53" s="1192"/>
      <c r="CS53" s="1192"/>
      <c r="CT53" s="1192"/>
      <c r="CU53" s="1192"/>
      <c r="CV53" s="1192">
        <v>73</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13.5</v>
      </c>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65.099999999999994</v>
      </c>
      <c r="BQ57" s="1192"/>
      <c r="BR57" s="1192"/>
      <c r="BS57" s="1192"/>
      <c r="BT57" s="1192"/>
      <c r="BU57" s="1192"/>
      <c r="BV57" s="1192"/>
      <c r="BW57" s="1192"/>
      <c r="BX57" s="1192">
        <v>64.3</v>
      </c>
      <c r="BY57" s="1192"/>
      <c r="BZ57" s="1192"/>
      <c r="CA57" s="1192"/>
      <c r="CB57" s="1192"/>
      <c r="CC57" s="1192"/>
      <c r="CD57" s="1192"/>
      <c r="CE57" s="1192"/>
      <c r="CF57" s="1192">
        <v>65.7</v>
      </c>
      <c r="CG57" s="1192"/>
      <c r="CH57" s="1192"/>
      <c r="CI57" s="1192"/>
      <c r="CJ57" s="1192"/>
      <c r="CK57" s="1192"/>
      <c r="CL57" s="1192"/>
      <c r="CM57" s="1192"/>
      <c r="CN57" s="1192">
        <v>67</v>
      </c>
      <c r="CO57" s="1192"/>
      <c r="CP57" s="1192"/>
      <c r="CQ57" s="1192"/>
      <c r="CR57" s="1192"/>
      <c r="CS57" s="1192"/>
      <c r="CT57" s="1192"/>
      <c r="CU57" s="1192"/>
      <c r="CV57" s="1192">
        <v>67.599999999999994</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551</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15.7</v>
      </c>
      <c r="BQ73" s="1192"/>
      <c r="BR73" s="1192"/>
      <c r="BS73" s="1192"/>
      <c r="BT73" s="1192"/>
      <c r="BU73" s="1192"/>
      <c r="BV73" s="1192"/>
      <c r="BW73" s="1192"/>
      <c r="BX73" s="1192">
        <v>19.8</v>
      </c>
      <c r="BY73" s="1192"/>
      <c r="BZ73" s="1192"/>
      <c r="CA73" s="1192"/>
      <c r="CB73" s="1192"/>
      <c r="CC73" s="1192"/>
      <c r="CD73" s="1192"/>
      <c r="CE73" s="1192"/>
      <c r="CF73" s="1192">
        <v>20.7</v>
      </c>
      <c r="CG73" s="1192"/>
      <c r="CH73" s="1192"/>
      <c r="CI73" s="1192"/>
      <c r="CJ73" s="1192"/>
      <c r="CK73" s="1192"/>
      <c r="CL73" s="1192"/>
      <c r="CM73" s="1192"/>
      <c r="CN73" s="1192">
        <v>20.7</v>
      </c>
      <c r="CO73" s="1192"/>
      <c r="CP73" s="1192"/>
      <c r="CQ73" s="1192"/>
      <c r="CR73" s="1192"/>
      <c r="CS73" s="1192"/>
      <c r="CT73" s="1192"/>
      <c r="CU73" s="1192"/>
      <c r="CV73" s="1192">
        <v>19.8</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9.4</v>
      </c>
      <c r="BQ75" s="1192"/>
      <c r="BR75" s="1192"/>
      <c r="BS75" s="1192"/>
      <c r="BT75" s="1192"/>
      <c r="BU75" s="1192"/>
      <c r="BV75" s="1192"/>
      <c r="BW75" s="1192"/>
      <c r="BX75" s="1192">
        <v>9.1999999999999993</v>
      </c>
      <c r="BY75" s="1192"/>
      <c r="BZ75" s="1192"/>
      <c r="CA75" s="1192"/>
      <c r="CB75" s="1192"/>
      <c r="CC75" s="1192"/>
      <c r="CD75" s="1192"/>
      <c r="CE75" s="1192"/>
      <c r="CF75" s="1192">
        <v>9.1</v>
      </c>
      <c r="CG75" s="1192"/>
      <c r="CH75" s="1192"/>
      <c r="CI75" s="1192"/>
      <c r="CJ75" s="1192"/>
      <c r="CK75" s="1192"/>
      <c r="CL75" s="1192"/>
      <c r="CM75" s="1192"/>
      <c r="CN75" s="1192">
        <v>9.3000000000000007</v>
      </c>
      <c r="CO75" s="1192"/>
      <c r="CP75" s="1192"/>
      <c r="CQ75" s="1192"/>
      <c r="CR75" s="1192"/>
      <c r="CS75" s="1192"/>
      <c r="CT75" s="1192"/>
      <c r="CU75" s="1192"/>
      <c r="CV75" s="1192">
        <v>10</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13.5</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8.3000000000000007</v>
      </c>
      <c r="BQ79" s="1192"/>
      <c r="BR79" s="1192"/>
      <c r="BS79" s="1192"/>
      <c r="BT79" s="1192"/>
      <c r="BU79" s="1192"/>
      <c r="BV79" s="1192"/>
      <c r="BW79" s="1192"/>
      <c r="BX79" s="1192">
        <v>8</v>
      </c>
      <c r="BY79" s="1192"/>
      <c r="BZ79" s="1192"/>
      <c r="CA79" s="1192"/>
      <c r="CB79" s="1192"/>
      <c r="CC79" s="1192"/>
      <c r="CD79" s="1192"/>
      <c r="CE79" s="1192"/>
      <c r="CF79" s="1192">
        <v>8.1</v>
      </c>
      <c r="CG79" s="1192"/>
      <c r="CH79" s="1192"/>
      <c r="CI79" s="1192"/>
      <c r="CJ79" s="1192"/>
      <c r="CK79" s="1192"/>
      <c r="CL79" s="1192"/>
      <c r="CM79" s="1192"/>
      <c r="CN79" s="1192">
        <v>8.1</v>
      </c>
      <c r="CO79" s="1192"/>
      <c r="CP79" s="1192"/>
      <c r="CQ79" s="1192"/>
      <c r="CR79" s="1192"/>
      <c r="CS79" s="1192"/>
      <c r="CT79" s="1192"/>
      <c r="CU79" s="1192"/>
      <c r="CV79" s="1192">
        <v>8</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Du6S6ajq/uyeoAiihtSkOSWISNd+EfMM4m2T8JDPcOC5sSyIU32nH1EsNLN/+xQGGJXyb+IegeB/lpZrnWNJBA==" saltValue="TkEy0IpFatZbw941UwyEq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19" zoomScale="70" zoomScaleNormal="70" zoomScaleSheetLayoutView="70" workbookViewId="0">
      <selection activeCell="A19" sqref="A19"/>
    </sheetView>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5Zzn0KcF/AoFWhowtNUMkTUsAwQcXWKZ7J3ty+0X34uS9NBYWKxWP8cfUNEwWzCMmYaan4L1f37CHCPbGDD3zQ==" saltValue="Ch2EnRLVZQDmNE5NKjoW/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cE+/gcmIK+x6razdQz9FffKqJ3kllg4+/qD13SD9rZvhpeKOlUreBO0oD/xSOpAm0OWQXp1sh+/uovsDCA11fg==" saltValue="a2JospvST8CH96GEcLzyB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財政専用</cp:lastModifiedBy>
  <cp:lastPrinted>2026-08-20T00:45:15Z</cp:lastPrinted>
  <dcterms:created xsi:type="dcterms:W3CDTF">2026-07-24T00:57:38Z</dcterms:created>
  <dcterms:modified xsi:type="dcterms:W3CDTF">2026-08-20T00:45:24Z</dcterms:modified>
  <cp:category/>
</cp:coreProperties>
</file>