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mc:AlternateContent xmlns:mc="http://schemas.openxmlformats.org/markup-compatibility/2006">
    <mc:Choice Requires="x15">
      <x15ac:absPath xmlns:x15ac="http://schemas.microsoft.com/office/spreadsheetml/2010/11/ac" url="C:\Users\yz101134\Downloads\"/>
    </mc:Choice>
  </mc:AlternateContent>
  <xr:revisionPtr revIDLastSave="0" documentId="13_ncr:1_{0C9CE4BE-0A8E-4D32-A472-2909D9FF2070}" xr6:coauthVersionLast="36" xr6:coauthVersionMax="47" xr10:uidLastSave="{00000000-0000-0000-0000-000000000000}"/>
  <bookViews>
    <workbookView xWindow="4215" yWindow="1365" windowWidth="14400" windowHeight="9900" xr2:uid="{00000000-000D-0000-FFFF-FFFF00000000}"/>
  </bookViews>
  <sheets>
    <sheet name="記入例" sheetId="3" r:id="rId1"/>
    <sheet name="入力用" sheetId="1" r:id="rId2"/>
    <sheet name="証明書" sheetId="4" r:id="rId3"/>
  </sheets>
  <definedNames>
    <definedName name="_xlnm.Print_Area" localSheetId="0">記入例!$A$1:$K$38</definedName>
    <definedName name="_xlnm.Print_Area" localSheetId="2">証明書!$A$1:$AE$47</definedName>
    <definedName name="_xlnm.Print_Area" localSheetId="1">入力用!$A$1:$K$38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13" i="1"/>
  <c r="D14" i="1"/>
  <c r="D15" i="1"/>
  <c r="D16" i="1"/>
  <c r="D17" i="1"/>
  <c r="D18" i="1"/>
  <c r="D19" i="1"/>
  <c r="D20" i="1"/>
  <c r="D21" i="1"/>
  <c r="D22" i="1"/>
  <c r="D23" i="1"/>
  <c r="D24" i="1"/>
  <c r="D25" i="1"/>
  <c r="D11" i="1"/>
  <c r="D15" i="4"/>
  <c r="Z29" i="4"/>
  <c r="M29" i="4"/>
  <c r="F26" i="4"/>
  <c r="F24" i="4"/>
  <c r="D22" i="4"/>
  <c r="U20" i="4"/>
  <c r="U17" i="4"/>
  <c r="I10" i="4"/>
  <c r="AA11" i="4"/>
  <c r="T7" i="4"/>
  <c r="T6" i="4"/>
  <c r="T5" i="4"/>
  <c r="D25" i="3" l="1"/>
  <c r="C25" i="3"/>
  <c r="D24" i="3"/>
  <c r="C24" i="3"/>
  <c r="D23" i="3"/>
  <c r="C23" i="3"/>
  <c r="D22" i="3"/>
  <c r="C22" i="3"/>
  <c r="D21" i="3"/>
  <c r="C21" i="3"/>
  <c r="D20" i="3"/>
  <c r="C20" i="3"/>
  <c r="D19" i="3"/>
  <c r="C19" i="3"/>
  <c r="D18" i="3"/>
  <c r="C18" i="3"/>
  <c r="D17" i="3"/>
  <c r="C17" i="3"/>
  <c r="D16" i="3"/>
  <c r="C16" i="3"/>
  <c r="D15" i="3"/>
  <c r="C15" i="3"/>
  <c r="D14" i="3"/>
  <c r="C14" i="3"/>
  <c r="D13" i="3"/>
  <c r="C13" i="3"/>
  <c r="D12" i="3"/>
  <c r="C12" i="3"/>
  <c r="D11" i="3"/>
  <c r="C11" i="3"/>
  <c r="C12" i="1" l="1"/>
  <c r="C13" i="1"/>
  <c r="C14" i="1"/>
  <c r="C15" i="1"/>
  <c r="C16" i="1"/>
  <c r="C17" i="1"/>
  <c r="C18" i="1"/>
  <c r="C19" i="1"/>
  <c r="C20" i="1"/>
  <c r="C21" i="1"/>
  <c r="C22" i="1"/>
  <c r="C23" i="1"/>
  <c r="C24" i="1"/>
  <c r="C25"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西川　真人</author>
  </authors>
  <commentList>
    <comment ref="F4" authorId="0" shapeId="0" xr:uid="{2DDBAAFE-86E6-4F4F-BFAE-3C134DC35AB0}">
      <text>
        <r>
          <rPr>
            <b/>
            <sz val="9"/>
            <color indexed="81"/>
            <rFont val="MS P ゴシック"/>
            <family val="3"/>
            <charset val="128"/>
          </rPr>
          <t>事業者様の「所在地」「事業者名」「代表者職・氏名」を入力してください。</t>
        </r>
      </text>
    </comment>
    <comment ref="B11" authorId="0" shapeId="0" xr:uid="{00DC7A8D-6273-42EA-ACAA-8D517BA636A8}">
      <text>
        <r>
          <rPr>
            <b/>
            <sz val="9"/>
            <color indexed="81"/>
            <rFont val="MS P ゴシック"/>
            <family val="3"/>
            <charset val="128"/>
          </rPr>
          <t xml:space="preserve">品物の名称を入力してください。
</t>
        </r>
      </text>
    </comment>
    <comment ref="C11" authorId="0" shapeId="0" xr:uid="{FEDAC66E-A893-4868-B7B9-9C08FA3ABD1C}">
      <text>
        <r>
          <rPr>
            <b/>
            <sz val="9"/>
            <color indexed="10"/>
            <rFont val="MS P ゴシック"/>
            <family val="3"/>
            <charset val="128"/>
          </rPr>
          <t>八頭町内で返礼品の製造等を行うことで生じた価値の全体に占める割合（自動計算）です。
この欄が50%を超えない場合は、当該返礼品の価値の過半が八頭町において生じているとみなされず、返礼品としての取扱いができなくなります。</t>
        </r>
      </text>
    </comment>
    <comment ref="D11" authorId="0" shapeId="0" xr:uid="{CB7FF1BF-3F7D-4699-A40C-322E86391AB1}">
      <text>
        <r>
          <rPr>
            <b/>
            <sz val="9"/>
            <color indexed="81"/>
            <rFont val="MS P ゴシック"/>
            <family val="3"/>
            <charset val="128"/>
          </rPr>
          <t>価格による算出が標準とされているため、基本的にはこの欄に「〇」が入ります。</t>
        </r>
      </text>
    </comment>
    <comment ref="H11" authorId="0" shapeId="0" xr:uid="{A178954A-AE07-455E-B626-15C100C9F0E7}">
      <text>
        <r>
          <rPr>
            <b/>
            <sz val="9"/>
            <color indexed="81"/>
            <rFont val="MS P ゴシック"/>
            <family val="3"/>
            <charset val="128"/>
          </rPr>
          <t>返礼品等の製造・加工を行った場所を入力してください。
（国内の場合は都道府県名と市区町村名、国外の場合は国名）</t>
        </r>
      </text>
    </comment>
    <comment ref="I11" authorId="0" shapeId="0" xr:uid="{DFE061B4-B1C3-4A49-B787-E3D39A4AB051}">
      <text>
        <r>
          <rPr>
            <b/>
            <sz val="9"/>
            <color indexed="81"/>
            <rFont val="MS P ゴシック"/>
            <family val="3"/>
            <charset val="128"/>
          </rPr>
          <t>返礼品として八頭町に提供している費用を消費税込で入力してください。</t>
        </r>
      </text>
    </comment>
    <comment ref="J11" authorId="0" shapeId="0" xr:uid="{7CA46686-DFEA-4C45-BC15-7469EDD1D87A}">
      <text>
        <r>
          <rPr>
            <b/>
            <sz val="9"/>
            <color indexed="81"/>
            <rFont val="MS P ゴシック"/>
            <family val="3"/>
            <charset val="128"/>
          </rPr>
          <t>当該返礼品を一般消費者に対して販売する際の通常の価格を入力してください。
非売品の場合、類似製品の通常価格を入力してください。</t>
        </r>
      </text>
    </comment>
    <comment ref="K11" authorId="0" shapeId="0" xr:uid="{E660E483-EE21-430A-8C09-7885175CAC7E}">
      <text>
        <r>
          <rPr>
            <b/>
            <sz val="9"/>
            <color indexed="81"/>
            <rFont val="MS P ゴシック"/>
            <family val="3"/>
            <charset val="128"/>
          </rPr>
          <t>八頭町外で生産された原材料費や加工費用など、製造・販売のために町外で生じた費用を入力してください。</t>
        </r>
      </text>
    </comment>
  </commentList>
</comments>
</file>

<file path=xl/sharedStrings.xml><?xml version="1.0" encoding="utf-8"?>
<sst xmlns="http://schemas.openxmlformats.org/spreadsheetml/2006/main" count="85" uniqueCount="64">
  <si>
    <t>標準的な
算出方法</t>
    <rPh sb="0" eb="2">
      <t>ヒョウジュン</t>
    </rPh>
    <rPh sb="2" eb="3">
      <t>テキ</t>
    </rPh>
    <rPh sb="5" eb="7">
      <t>サンシュツ</t>
    </rPh>
    <rPh sb="7" eb="9">
      <t>ホウホウ</t>
    </rPh>
    <phoneticPr fontId="2"/>
  </si>
  <si>
    <t>返礼品等の名称</t>
    <rPh sb="0" eb="3">
      <t>ヘンレイヒン</t>
    </rPh>
    <rPh sb="3" eb="4">
      <t>トウ</t>
    </rPh>
    <rPh sb="5" eb="7">
      <t>メイショウ</t>
    </rPh>
    <phoneticPr fontId="2"/>
  </si>
  <si>
    <t>返礼品等の
製造・加工地
※２</t>
    <rPh sb="3" eb="4">
      <t>トウ</t>
    </rPh>
    <phoneticPr fontId="2"/>
  </si>
  <si>
    <t>その他の
算出方法の詳細</t>
    <rPh sb="2" eb="3">
      <t>ホカ</t>
    </rPh>
    <rPh sb="5" eb="7">
      <t>サンシュツ</t>
    </rPh>
    <rPh sb="7" eb="9">
      <t>ホウホウ</t>
    </rPh>
    <rPh sb="10" eb="12">
      <t>ショウサイ</t>
    </rPh>
    <phoneticPr fontId="2"/>
  </si>
  <si>
    <t>その他の
算出方法とする理由</t>
    <rPh sb="2" eb="3">
      <t>ホカ</t>
    </rPh>
    <rPh sb="5" eb="7">
      <t>サンシュツ</t>
    </rPh>
    <rPh sb="7" eb="9">
      <t>ホウホウ</t>
    </rPh>
    <rPh sb="12" eb="14">
      <t>リユウ</t>
    </rPh>
    <phoneticPr fontId="2"/>
  </si>
  <si>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2"/>
  </si>
  <si>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2"/>
  </si>
  <si>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18" eb="219">
      <t>トウ</t>
    </rPh>
    <rPh sb="257" eb="258">
      <t>ショウ</t>
    </rPh>
    <phoneticPr fontId="2"/>
  </si>
  <si>
    <t>所在地：</t>
    <rPh sb="0" eb="3">
      <t>ショザイチ</t>
    </rPh>
    <phoneticPr fontId="2"/>
  </si>
  <si>
    <t>事業者名：</t>
    <rPh sb="0" eb="4">
      <t>ジギョウシャメイ</t>
    </rPh>
    <phoneticPr fontId="2"/>
  </si>
  <si>
    <t>代表者職・氏名：</t>
    <rPh sb="0" eb="3">
      <t>ダイヒョウシャ</t>
    </rPh>
    <rPh sb="3" eb="4">
      <t>ショク</t>
    </rPh>
    <rPh sb="5" eb="7">
      <t>シメイ</t>
    </rPh>
    <phoneticPr fontId="2"/>
  </si>
  <si>
    <t>作成年月日：</t>
    <rPh sb="0" eb="5">
      <t>サクセイネンガッピ</t>
    </rPh>
    <phoneticPr fontId="2"/>
  </si>
  <si>
    <t>一般販売価格
※３</t>
    <phoneticPr fontId="2"/>
  </si>
  <si>
    <r>
      <t xml:space="preserve">八頭町
における
調達費用
</t>
    </r>
    <r>
      <rPr>
        <b/>
        <sz val="12"/>
        <rFont val="ＭＳ 明朝"/>
        <family val="1"/>
        <charset val="128"/>
      </rPr>
      <t>Ａ</t>
    </r>
    <rPh sb="0" eb="3">
      <t>ヤズチョウ</t>
    </rPh>
    <phoneticPr fontId="2"/>
  </si>
  <si>
    <r>
      <t>当該返礼品の製造・販売等のために</t>
    </r>
    <r>
      <rPr>
        <b/>
        <sz val="12"/>
        <color rgb="FFFF0000"/>
        <rFont val="ＭＳ 明朝"/>
        <family val="1"/>
        <charset val="128"/>
      </rPr>
      <t>八頭町外</t>
    </r>
    <r>
      <rPr>
        <sz val="12"/>
        <rFont val="ＭＳ 明朝"/>
        <family val="1"/>
        <charset val="128"/>
      </rPr>
      <t xml:space="preserve">で生じた費用
</t>
    </r>
    <r>
      <rPr>
        <b/>
        <sz val="12"/>
        <rFont val="ＭＳ 明朝"/>
        <family val="1"/>
        <charset val="128"/>
      </rPr>
      <t>Ｂ</t>
    </r>
    <rPh sb="0" eb="5">
      <t>トウガイ</t>
    </rPh>
    <rPh sb="6" eb="8">
      <t>セイゾウ</t>
    </rPh>
    <rPh sb="9" eb="12">
      <t>ハンバイトウ</t>
    </rPh>
    <rPh sb="16" eb="20">
      <t>ヤズチョウガイ</t>
    </rPh>
    <rPh sb="21" eb="22">
      <t>ショウ</t>
    </rPh>
    <rPh sb="24" eb="26">
      <t>ヒヨウ</t>
    </rPh>
    <phoneticPr fontId="2"/>
  </si>
  <si>
    <t>（単位：円、％）</t>
    <rPh sb="1" eb="3">
      <t>タンイ</t>
    </rPh>
    <rPh sb="4" eb="5">
      <t>エン</t>
    </rPh>
    <phoneticPr fontId="2"/>
  </si>
  <si>
    <t>その他の算出方法</t>
    <rPh sb="2" eb="3">
      <t>ホカ</t>
    </rPh>
    <rPh sb="4" eb="6">
      <t>サンシュツ</t>
    </rPh>
    <rPh sb="6" eb="8">
      <t>ホウホウ</t>
    </rPh>
    <phoneticPr fontId="2"/>
  </si>
  <si>
    <t>区域内において
生じた価値の割合
※自動反映</t>
    <rPh sb="0" eb="3">
      <t>クイキナイ</t>
    </rPh>
    <rPh sb="8" eb="9">
      <t>ショウ</t>
    </rPh>
    <rPh sb="11" eb="13">
      <t>カチ</t>
    </rPh>
    <rPh sb="14" eb="16">
      <t>ワリアイ</t>
    </rPh>
    <rPh sb="18" eb="22">
      <t>ジドウハンエイ</t>
    </rPh>
    <phoneticPr fontId="2"/>
  </si>
  <si>
    <t>NO.</t>
    <phoneticPr fontId="2"/>
  </si>
  <si>
    <t>:公表対象</t>
    <rPh sb="1" eb="5">
      <t>コウヒョウタイショウ</t>
    </rPh>
    <phoneticPr fontId="2"/>
  </si>
  <si>
    <t>鳥取県八頭郡八頭町郡家493</t>
    <rPh sb="0" eb="11">
      <t>680-0461</t>
    </rPh>
    <phoneticPr fontId="2"/>
  </si>
  <si>
    <t>株式会社やず</t>
    <rPh sb="0" eb="4">
      <t>カブシキカイシャ</t>
    </rPh>
    <phoneticPr fontId="2"/>
  </si>
  <si>
    <t>代表取締役・八頭 太郎</t>
    <rPh sb="0" eb="2">
      <t>ダイヒョウ</t>
    </rPh>
    <rPh sb="2" eb="5">
      <t>トリシマリヤク</t>
    </rPh>
    <rPh sb="6" eb="8">
      <t>ヤズ</t>
    </rPh>
    <rPh sb="9" eb="11">
      <t>タロウ</t>
    </rPh>
    <phoneticPr fontId="2"/>
  </si>
  <si>
    <t>八頭まんじゅう</t>
    <rPh sb="0" eb="2">
      <t>ヤズ</t>
    </rPh>
    <phoneticPr fontId="2"/>
  </si>
  <si>
    <t>鳥取県八頭町</t>
    <rPh sb="0" eb="3">
      <t>トットリケン</t>
    </rPh>
    <rPh sb="3" eb="6">
      <t>ヤズチョウ</t>
    </rPh>
    <phoneticPr fontId="2"/>
  </si>
  <si>
    <t>No.</t>
    <phoneticPr fontId="2"/>
  </si>
  <si>
    <t>←「B1列」へ入力用シート中の「No．」（数字）を入力すれば自動反映されます</t>
    <rPh sb="7" eb="10">
      <t>ニュウリョクヨウ</t>
    </rPh>
    <rPh sb="13" eb="14">
      <t>チュウ</t>
    </rPh>
    <rPh sb="21" eb="23">
      <t>スウジ</t>
    </rPh>
    <phoneticPr fontId="14"/>
  </si>
  <si>
    <t>所在地等：</t>
  </si>
  <si>
    <t>事業者名：</t>
    <rPh sb="0" eb="2">
      <t>ジギョウ</t>
    </rPh>
    <rPh sb="2" eb="3">
      <t>シャ</t>
    </rPh>
    <rPh sb="3" eb="4">
      <t>メイ</t>
    </rPh>
    <phoneticPr fontId="2"/>
  </si>
  <si>
    <t>代表者職・氏名：</t>
    <rPh sb="0" eb="3">
      <t>ダイヒョウシャ</t>
    </rPh>
    <rPh sb="3" eb="4">
      <t>ショク</t>
    </rPh>
    <rPh sb="5" eb="7">
      <t>シメイ</t>
    </rPh>
    <phoneticPr fontId="2"/>
  </si>
  <si>
    <t>返礼品等の名称</t>
    <rPh sb="0" eb="2">
      <t>ヘンレイ</t>
    </rPh>
    <rPh sb="2" eb="3">
      <t>ヒン</t>
    </rPh>
    <rPh sb="3" eb="4">
      <t>トウ</t>
    </rPh>
    <rPh sb="5" eb="7">
      <t>メイショウ</t>
    </rPh>
    <phoneticPr fontId="2"/>
  </si>
  <si>
    <t>【</t>
    <phoneticPr fontId="2"/>
  </si>
  <si>
    <t>】</t>
    <phoneticPr fontId="2"/>
  </si>
  <si>
    <t xml:space="preserve"> が</t>
    <phoneticPr fontId="2"/>
  </si>
  <si>
    <t>生じていることを証明します。</t>
    <rPh sb="8" eb="10">
      <t>ショウメイ</t>
    </rPh>
    <phoneticPr fontId="2"/>
  </si>
  <si>
    <t>　割合については、以下の算出方法（該当する算出方法に〇）により算出しています。</t>
    <rPh sb="1" eb="3">
      <t>ワリアイ</t>
    </rPh>
    <phoneticPr fontId="2"/>
  </si>
  <si>
    <t>総務大臣が定める標準的な算出方法</t>
    <rPh sb="0" eb="4">
      <t>ソウムダイジン</t>
    </rPh>
    <rPh sb="5" eb="6">
      <t>サダ</t>
    </rPh>
    <rPh sb="8" eb="11">
      <t>ヒョウジュンテキ</t>
    </rPh>
    <rPh sb="12" eb="16">
      <t>サンシュツホウホウ</t>
    </rPh>
    <phoneticPr fontId="2"/>
  </si>
  <si>
    <t>※標準的な算出方法における算出基礎は以下のとおり。</t>
    <rPh sb="1" eb="4">
      <t>ヒョウジュンテキ</t>
    </rPh>
    <rPh sb="5" eb="9">
      <t>サンシュツホウホウ</t>
    </rPh>
    <rPh sb="13" eb="17">
      <t>サンシュツキソ</t>
    </rPh>
    <rPh sb="18" eb="20">
      <t>イカ</t>
    </rPh>
    <phoneticPr fontId="2"/>
  </si>
  <si>
    <t>A：当該地方団体による返礼品等の調達費用</t>
    <rPh sb="2" eb="8">
      <t>トウガイチホウダンタイ</t>
    </rPh>
    <rPh sb="11" eb="15">
      <t>ヘンレイヒントウ</t>
    </rPh>
    <rPh sb="16" eb="20">
      <t>チョウタツヒヨウ</t>
    </rPh>
    <phoneticPr fontId="2"/>
  </si>
  <si>
    <t>円</t>
    <rPh sb="0" eb="1">
      <t>エン</t>
    </rPh>
    <phoneticPr fontId="2"/>
  </si>
  <si>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2"/>
  </si>
  <si>
    <t>その他の算出方法</t>
    <rPh sb="2" eb="3">
      <t>タ</t>
    </rPh>
    <rPh sb="4" eb="8">
      <t>サンシュツホウホウ</t>
    </rPh>
    <phoneticPr fontId="2"/>
  </si>
  <si>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2"/>
  </si>
  <si>
    <t>理由</t>
    <phoneticPr fontId="2"/>
  </si>
  <si>
    <t>詳細</t>
    <phoneticPr fontId="2"/>
  </si>
  <si>
    <r>
      <t>　また、当該返礼品等の製造・加工地</t>
    </r>
    <r>
      <rPr>
        <sz val="8"/>
        <color theme="1"/>
        <rFont val="ＭＳ 明朝"/>
        <family val="1"/>
        <charset val="128"/>
      </rPr>
      <t>※1</t>
    </r>
    <r>
      <rPr>
        <sz val="11"/>
        <color theme="1"/>
        <rFont val="ＭＳ 明朝"/>
        <family val="1"/>
        <charset val="128"/>
      </rPr>
      <t>は</t>
    </r>
    <rPh sb="4" eb="10">
      <t>トウガイヘンレイヒントウ</t>
    </rPh>
    <rPh sb="11" eb="13">
      <t>セイゾウ</t>
    </rPh>
    <rPh sb="14" eb="17">
      <t>カコウチ</t>
    </rPh>
    <phoneticPr fontId="2"/>
  </si>
  <si>
    <t>であり、 一般販売価格は</t>
    <rPh sb="5" eb="11">
      <t>イッパンハンバイカカク</t>
    </rPh>
    <phoneticPr fontId="2"/>
  </si>
  <si>
    <t>円</t>
    <rPh sb="0" eb="1">
      <t>エン</t>
    </rPh>
    <phoneticPr fontId="14"/>
  </si>
  <si>
    <t>です※2。</t>
    <phoneticPr fontId="14"/>
  </si>
  <si>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2"/>
  </si>
  <si>
    <t>・当該返礼品等については、以下に掲げる場合を除き、他の地方団体の地場産品基準（平成31年総務</t>
    <phoneticPr fontId="14"/>
  </si>
  <si>
    <t>　省告示第179号第6条をいう。以下同じ。）第3号の返礼品として取り扱わないこと。</t>
    <phoneticPr fontId="14"/>
  </si>
  <si>
    <t>　①広島県が地場産品基準第3号に適合するものとして当該返礼品等を取り扱う場合</t>
    <phoneticPr fontId="14"/>
  </si>
  <si>
    <t>　②地場産品基準第8号イ又はロの返礼品等（同基準第3号に適合する場合に限る。）として他の地方</t>
    <phoneticPr fontId="14"/>
  </si>
  <si>
    <t>　　団体が取り扱う場合</t>
    <phoneticPr fontId="14"/>
  </si>
  <si>
    <t>・当該返礼品等の付加価値の算出方法等について、地方団体の求めに応じ、必要な説明や資料提供等</t>
    <phoneticPr fontId="14"/>
  </si>
  <si>
    <t>　を行うこと。</t>
    <phoneticPr fontId="14"/>
  </si>
  <si>
    <t>記載要領</t>
    <rPh sb="0" eb="4">
      <t>キサイヨウリョウ</t>
    </rPh>
    <phoneticPr fontId="2"/>
  </si>
  <si>
    <t>※1　返礼品等の製造・加工が行われた場所について、国内の場合は都道府県名及び市区町村名（例：○</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phoneticPr fontId="2"/>
  </si>
  <si>
    <t>○県○○市）国外の場合は国名を記載すること。</t>
    <rPh sb="6" eb="8">
      <t>コクガイ</t>
    </rPh>
    <rPh sb="9" eb="11">
      <t>バアイ</t>
    </rPh>
    <rPh sb="12" eb="14">
      <t>クニメイ</t>
    </rPh>
    <rPh sb="15" eb="17">
      <t>キサイ</t>
    </rPh>
    <phoneticPr fontId="2"/>
  </si>
  <si>
    <t>※2　当該返礼品等を一般消費者に対して販売する際の通常の価格を記載すること。なお、当該返礼品等</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phoneticPr fontId="2"/>
  </si>
  <si>
    <t>が非売品である場合には、当該返礼品等の類似製品に係る通常の価格を記載すること。</t>
    <rPh sb="7" eb="9">
      <t>バアイ</t>
    </rPh>
    <rPh sb="12" eb="18">
      <t>トウガイヘンレイヒントウ</t>
    </rPh>
    <rPh sb="19" eb="23">
      <t>ルイジセイヒン</t>
    </rPh>
    <rPh sb="24" eb="25">
      <t>カカ</t>
    </rPh>
    <rPh sb="26" eb="28">
      <t>ツウジョウ</t>
    </rPh>
    <rPh sb="29" eb="31">
      <t>カカク</t>
    </rPh>
    <rPh sb="32" eb="34">
      <t>キサイ</t>
    </rPh>
    <phoneticPr fontId="2"/>
  </si>
  <si>
    <t>　八　頭　町　長　様</t>
    <rPh sb="1" eb="2">
      <t>ハチ</t>
    </rPh>
    <rPh sb="3" eb="4">
      <t>アタマ</t>
    </rPh>
    <rPh sb="5" eb="6">
      <t>チョウ</t>
    </rPh>
    <rPh sb="7" eb="8">
      <t>チョウ</t>
    </rPh>
    <rPh sb="9" eb="10">
      <t>サマ</t>
    </rPh>
    <phoneticPr fontId="2"/>
  </si>
  <si>
    <t xml:space="preserve">   上記返礼品については、八頭町の区域内における工程により、当該返礼品等の価値の</t>
    <rPh sb="3" eb="5">
      <t>ジョウキ</t>
    </rPh>
    <rPh sb="5" eb="8">
      <t>ヘンレイヒン</t>
    </rPh>
    <rPh sb="14" eb="17">
      <t>ヤズチョウ</t>
    </rPh>
    <rPh sb="18" eb="21">
      <t>クイキナイ</t>
    </rPh>
    <rPh sb="25" eb="27">
      <t>コウテイ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</si>
</sst>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19">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明朝"/>
      <family val="1"/>
      <charset val="128"/>
    </font>
    <font>
      <b/>
      <sz val="16"/>
      <name val="ＭＳ 明朝"/>
      <family val="1"/>
      <charset val="128"/>
    </font>
    <font>
      <sz val="12"/>
      <name val="ＭＳ 明朝"/>
      <family val="1"/>
      <charset val="128"/>
    </font>
    <font>
      <sz val="12"/>
      <color rgb="FFFF0000"/>
      <name val="ＭＳ 明朝"/>
      <family val="1"/>
      <charset val="128"/>
    </font>
    <font>
      <b/>
      <sz val="12"/>
      <color rgb="FFFF0000"/>
      <name val="ＭＳ 明朝"/>
      <family val="1"/>
      <charset val="128"/>
    </font>
    <font>
      <b/>
      <sz val="12"/>
      <name val="ＭＳ 明朝"/>
      <family val="1"/>
      <charset val="128"/>
    </font>
    <font>
      <b/>
      <sz val="9"/>
      <color indexed="81"/>
      <name val="MS P ゴシック"/>
      <family val="3"/>
      <charset val="128"/>
    </font>
    <font>
      <b/>
      <sz val="9"/>
      <color indexed="10"/>
      <name val="MS P ゴシック"/>
      <family val="3"/>
      <charset val="128"/>
    </font>
    <font>
      <sz val="11"/>
      <color theme="1"/>
      <name val="ＭＳ 明朝"/>
      <family val="1"/>
      <charset val="128"/>
    </font>
    <font>
      <sz val="11"/>
      <color rgb="FFFF0000"/>
      <name val="ＭＳ 明朝"/>
      <family val="1"/>
      <charset val="128"/>
    </font>
    <font>
      <b/>
      <sz val="11"/>
      <color rgb="FFFF0000"/>
      <name val="HG丸ｺﾞｼｯｸM-PRO"/>
      <family val="3"/>
      <charset val="128"/>
    </font>
    <font>
      <sz val="6"/>
      <name val="游ゴシック"/>
      <family val="2"/>
      <charset val="128"/>
      <scheme val="minor"/>
    </font>
    <font>
      <b/>
      <sz val="8"/>
      <name val="ＭＳ 明朝"/>
      <family val="1"/>
      <charset val="128"/>
    </font>
    <font>
      <sz val="11"/>
      <color theme="7"/>
      <name val="ＭＳ 明朝"/>
      <family val="1"/>
      <charset val="128"/>
    </font>
    <font>
      <sz val="8"/>
      <color theme="1"/>
      <name val="ＭＳ 明朝"/>
      <family val="1"/>
      <charset val="128"/>
    </font>
    <font>
      <u/>
      <sz val="11"/>
      <color theme="1"/>
      <name val="ＭＳ 明朝"/>
      <family val="1"/>
      <charset val="128"/>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03">
    <xf numFmtId="0" fontId="0" fillId="0" borderId="0" xfId="0"/>
    <xf numFmtId="0" fontId="3"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xf numFmtId="0" fontId="5" fillId="0" borderId="0" xfId="0" applyFont="1" applyFill="1"/>
    <xf numFmtId="0" fontId="3"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vertical="center"/>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0" xfId="0" applyFont="1" applyFill="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xf>
    <xf numFmtId="0" fontId="5" fillId="0" borderId="1" xfId="0" applyFont="1" applyFill="1" applyBorder="1" applyAlignment="1">
      <alignment horizontal="center" vertical="center" wrapText="1"/>
    </xf>
    <xf numFmtId="0" fontId="5" fillId="0" borderId="0" xfId="0" applyFont="1" applyFill="1" applyBorder="1"/>
    <xf numFmtId="0" fontId="5" fillId="0" borderId="0" xfId="0" applyFont="1" applyFill="1" applyBorder="1" applyAlignment="1">
      <alignment vertical="top"/>
    </xf>
    <xf numFmtId="0" fontId="3" fillId="0" borderId="0" xfId="0" applyFont="1" applyFill="1" applyBorder="1"/>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3" fillId="0" borderId="0" xfId="0" applyFont="1" applyFill="1" applyAlignment="1">
      <alignment horizontal="center"/>
    </xf>
    <xf numFmtId="0" fontId="4" fillId="0" borderId="0" xfId="0" applyFont="1" applyFill="1" applyAlignment="1">
      <alignment horizontal="center" vertical="center"/>
    </xf>
    <xf numFmtId="0" fontId="5" fillId="0" borderId="0" xfId="0" applyFont="1" applyFill="1"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xf>
    <xf numFmtId="0" fontId="5" fillId="2" borderId="5" xfId="0" applyFont="1" applyFill="1" applyBorder="1"/>
    <xf numFmtId="0" fontId="0" fillId="0" borderId="0" xfId="0" applyAlignment="1"/>
    <xf numFmtId="0" fontId="5" fillId="0" borderId="1" xfId="0" applyFont="1" applyFill="1" applyBorder="1" applyAlignment="1">
      <alignment horizontal="center" vertical="center"/>
    </xf>
    <xf numFmtId="0" fontId="5" fillId="0" borderId="9" xfId="0" applyFont="1" applyFill="1" applyBorder="1"/>
    <xf numFmtId="0" fontId="5" fillId="0" borderId="7" xfId="0" applyFont="1" applyFill="1" applyBorder="1" applyAlignment="1">
      <alignment horizontal="center" vertical="center"/>
    </xf>
    <xf numFmtId="0" fontId="5" fillId="0" borderId="10" xfId="0" applyFont="1" applyFill="1" applyBorder="1"/>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0" borderId="13" xfId="0" applyFont="1" applyFill="1" applyBorder="1"/>
    <xf numFmtId="0" fontId="6" fillId="0" borderId="0" xfId="0" applyFont="1" applyFill="1"/>
    <xf numFmtId="0" fontId="5" fillId="0" borderId="4" xfId="0" applyFont="1" applyFill="1" applyBorder="1" applyAlignment="1">
      <alignment horizontal="center" vertical="center"/>
    </xf>
    <xf numFmtId="9" fontId="5" fillId="0" borderId="1" xfId="0" applyNumberFormat="1" applyFont="1" applyFill="1" applyBorder="1" applyAlignment="1">
      <alignment vertical="center"/>
    </xf>
    <xf numFmtId="0" fontId="5" fillId="0" borderId="1" xfId="0" applyFont="1" applyFill="1" applyBorder="1" applyAlignment="1">
      <alignment vertical="center"/>
    </xf>
    <xf numFmtId="9" fontId="5" fillId="0" borderId="27" xfId="0" applyNumberFormat="1" applyFont="1" applyFill="1" applyBorder="1" applyAlignment="1">
      <alignment vertical="center"/>
    </xf>
    <xf numFmtId="0" fontId="5" fillId="0" borderId="27" xfId="0" applyFont="1" applyFill="1" applyBorder="1" applyAlignment="1">
      <alignment horizontal="center" vertical="center"/>
    </xf>
    <xf numFmtId="0" fontId="5" fillId="0" borderId="27" xfId="0" applyFont="1" applyFill="1" applyBorder="1" applyAlignment="1">
      <alignment vertical="center"/>
    </xf>
    <xf numFmtId="0" fontId="5" fillId="2" borderId="24"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3" fontId="5" fillId="2" borderId="25" xfId="0" applyNumberFormat="1" applyFont="1" applyFill="1" applyBorder="1" applyAlignment="1" applyProtection="1">
      <alignment vertical="center"/>
      <protection locked="0"/>
    </xf>
    <xf numFmtId="3" fontId="5" fillId="2" borderId="5" xfId="0" applyNumberFormat="1" applyFont="1" applyFill="1" applyBorder="1" applyAlignment="1" applyProtection="1">
      <alignment vertical="center"/>
      <protection locked="0"/>
    </xf>
    <xf numFmtId="0" fontId="5" fillId="2" borderId="27" xfId="0" applyFont="1" applyFill="1" applyBorder="1" applyAlignment="1" applyProtection="1">
      <alignment vertical="center"/>
      <protection locked="0"/>
    </xf>
    <xf numFmtId="3" fontId="5" fillId="2" borderId="27" xfId="0" applyNumberFormat="1" applyFont="1" applyFill="1" applyBorder="1" applyAlignment="1" applyProtection="1">
      <alignment vertical="center"/>
      <protection locked="0"/>
    </xf>
    <xf numFmtId="3" fontId="5" fillId="2" borderId="28" xfId="0" applyNumberFormat="1" applyFont="1" applyFill="1" applyBorder="1" applyAlignment="1" applyProtection="1">
      <alignment vertical="center"/>
      <protection locked="0"/>
    </xf>
    <xf numFmtId="177" fontId="5" fillId="2" borderId="1" xfId="0" applyNumberFormat="1" applyFont="1" applyFill="1" applyBorder="1" applyAlignment="1" applyProtection="1">
      <alignment vertical="center"/>
      <protection locked="0"/>
    </xf>
    <xf numFmtId="0" fontId="5" fillId="2" borderId="4"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7" fillId="3" borderId="0" xfId="1" applyFont="1" applyFill="1" applyAlignment="1" applyProtection="1">
      <alignment vertical="center"/>
      <protection locked="0"/>
    </xf>
    <xf numFmtId="0" fontId="12" fillId="0" borderId="0" xfId="1" applyFont="1" applyAlignment="1" applyProtection="1">
      <alignment vertical="center"/>
    </xf>
    <xf numFmtId="0" fontId="11" fillId="0" borderId="0" xfId="1" applyFont="1" applyAlignment="1" applyProtection="1">
      <alignment vertical="center"/>
    </xf>
    <xf numFmtId="0" fontId="13" fillId="0" borderId="0" xfId="1" applyFont="1" applyAlignment="1" applyProtection="1">
      <alignment vertical="center"/>
    </xf>
    <xf numFmtId="0" fontId="11" fillId="0" borderId="0" xfId="1" applyFont="1" applyAlignment="1" applyProtection="1">
      <alignment horizontal="right" vertical="center"/>
    </xf>
    <xf numFmtId="0" fontId="12" fillId="0" borderId="0" xfId="1" applyFont="1" applyFill="1" applyAlignment="1" applyProtection="1">
      <alignment vertical="center"/>
    </xf>
    <xf numFmtId="38" fontId="12" fillId="0" borderId="0" xfId="2" applyFont="1" applyAlignment="1" applyProtection="1">
      <alignment horizontal="left" vertical="center"/>
    </xf>
    <xf numFmtId="38" fontId="12" fillId="0" borderId="0" xfId="2" applyFont="1" applyAlignment="1" applyProtection="1">
      <alignment horizontal="left" vertical="center"/>
    </xf>
    <xf numFmtId="0" fontId="3" fillId="0" borderId="0" xfId="1" applyFont="1" applyAlignment="1" applyProtection="1">
      <alignment horizontal="left" vertical="center"/>
    </xf>
    <xf numFmtId="0" fontId="3" fillId="0" borderId="0" xfId="1" applyFont="1" applyAlignment="1" applyProtection="1">
      <alignment horizontal="left" vertical="center"/>
    </xf>
    <xf numFmtId="0" fontId="15" fillId="0" borderId="0" xfId="1" applyFont="1" applyAlignment="1" applyProtection="1">
      <alignment horizontal="left" vertical="center" wrapText="1"/>
    </xf>
    <xf numFmtId="0" fontId="11" fillId="0" borderId="0" xfId="1" applyFont="1" applyAlignment="1" applyProtection="1">
      <alignment horizontal="left" vertical="center"/>
    </xf>
    <xf numFmtId="0" fontId="16" fillId="0" borderId="0" xfId="1" applyFont="1" applyAlignment="1" applyProtection="1">
      <alignment horizontal="center" vertical="center"/>
    </xf>
    <xf numFmtId="9" fontId="12" fillId="0" borderId="0" xfId="1" applyNumberFormat="1" applyFont="1" applyAlignment="1" applyProtection="1">
      <alignment horizontal="center" vertical="center"/>
    </xf>
    <xf numFmtId="0" fontId="12" fillId="0" borderId="0" xfId="1" applyFont="1" applyBorder="1" applyAlignment="1" applyProtection="1">
      <alignment horizontal="center" vertical="center"/>
    </xf>
    <xf numFmtId="38" fontId="12" fillId="0" borderId="29" xfId="1" applyNumberFormat="1" applyFont="1" applyBorder="1" applyAlignment="1" applyProtection="1">
      <alignment horizontal="right" vertical="center"/>
    </xf>
    <xf numFmtId="0" fontId="12" fillId="0" borderId="29" xfId="1" applyFont="1" applyBorder="1" applyAlignment="1" applyProtection="1">
      <alignment horizontal="right" vertical="center"/>
    </xf>
    <xf numFmtId="0" fontId="11" fillId="0" borderId="29" xfId="1" applyFont="1" applyBorder="1" applyAlignment="1" applyProtection="1">
      <alignment vertical="center"/>
    </xf>
    <xf numFmtId="0" fontId="12" fillId="0" borderId="0" xfId="1" applyFont="1" applyAlignment="1" applyProtection="1">
      <alignment horizontal="center" vertical="center"/>
    </xf>
    <xf numFmtId="0" fontId="11" fillId="0" borderId="0" xfId="1" applyFont="1" applyAlignment="1" applyProtection="1">
      <alignment vertical="top"/>
    </xf>
    <xf numFmtId="0" fontId="3" fillId="0" borderId="9" xfId="1" applyFont="1" applyBorder="1" applyAlignment="1" applyProtection="1">
      <alignment horizontal="center" vertical="center"/>
    </xf>
    <xf numFmtId="0" fontId="3" fillId="0" borderId="30" xfId="1" applyFont="1" applyBorder="1" applyAlignment="1" applyProtection="1">
      <alignment horizontal="center" vertical="center"/>
    </xf>
    <xf numFmtId="0" fontId="12" fillId="0" borderId="30" xfId="1" applyFont="1" applyBorder="1" applyAlignment="1" applyProtection="1">
      <alignment horizontal="left" vertical="top" wrapText="1"/>
    </xf>
    <xf numFmtId="0" fontId="12" fillId="0" borderId="11" xfId="1" applyFont="1" applyBorder="1" applyAlignment="1" applyProtection="1">
      <alignment horizontal="left" vertical="top" wrapText="1"/>
    </xf>
    <xf numFmtId="0" fontId="3" fillId="0" borderId="10" xfId="1" applyFont="1" applyBorder="1" applyAlignment="1" applyProtection="1">
      <alignment horizontal="center" vertical="center"/>
    </xf>
    <xf numFmtId="0" fontId="3" fillId="0" borderId="29" xfId="1" applyFont="1" applyBorder="1" applyAlignment="1" applyProtection="1">
      <alignment horizontal="center" vertical="center"/>
    </xf>
    <xf numFmtId="0" fontId="12" fillId="0" borderId="29" xfId="1" applyFont="1" applyBorder="1" applyAlignment="1" applyProtection="1">
      <alignment horizontal="left" vertical="top" wrapText="1"/>
    </xf>
    <xf numFmtId="0" fontId="12" fillId="0" borderId="12" xfId="1" applyFont="1" applyBorder="1" applyAlignment="1" applyProtection="1">
      <alignment horizontal="left" vertical="top" wrapText="1"/>
    </xf>
    <xf numFmtId="0" fontId="12" fillId="0" borderId="0" xfId="1" applyFont="1" applyAlignment="1" applyProtection="1">
      <alignment horizontal="center" vertical="center"/>
    </xf>
    <xf numFmtId="38" fontId="12" fillId="0" borderId="0" xfId="1" applyNumberFormat="1" applyFont="1" applyAlignment="1" applyProtection="1">
      <alignment horizontal="right" vertical="center"/>
    </xf>
    <xf numFmtId="38" fontId="3" fillId="0" borderId="0" xfId="1" applyNumberFormat="1" applyFont="1" applyAlignment="1" applyProtection="1">
      <alignment vertical="center"/>
    </xf>
    <xf numFmtId="38" fontId="12" fillId="0" borderId="0" xfId="1" applyNumberFormat="1" applyFont="1" applyAlignment="1" applyProtection="1">
      <alignment vertical="center"/>
    </xf>
    <xf numFmtId="38" fontId="12" fillId="0" borderId="0" xfId="1" applyNumberFormat="1" applyFont="1" applyAlignment="1" applyProtection="1">
      <alignment horizontal="right" vertical="center"/>
    </xf>
    <xf numFmtId="0" fontId="18" fillId="0" borderId="0" xfId="1" applyFont="1" applyAlignment="1" applyProtection="1">
      <alignment vertical="center"/>
    </xf>
  </cellXfs>
  <cellStyles count="3">
    <cellStyle name="桁区切り 2" xfId="2" xr:uid="{8C9BA6F2-E679-4E75-B381-2A573D6127E6}"/>
    <cellStyle name="標準" xfId="0" builtinId="0"/>
    <cellStyle name="標準 2" xfId="1" xr:uid="{2BBEE141-BC2C-4E58-849C-746211BAD384}"/>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116418</xdr:colOff>
      <xdr:row>40</xdr:row>
      <xdr:rowOff>126999</xdr:rowOff>
    </xdr:from>
    <xdr:to>
      <xdr:col>30</xdr:col>
      <xdr:colOff>211668</xdr:colOff>
      <xdr:row>46</xdr:row>
      <xdr:rowOff>126999</xdr:rowOff>
    </xdr:to>
    <xdr:sp macro="" textlink="">
      <xdr:nvSpPr>
        <xdr:cNvPr id="2" name="大かっこ 1">
          <a:extLst>
            <a:ext uri="{FF2B5EF4-FFF2-40B4-BE49-F238E27FC236}">
              <a16:creationId xmlns:a16="http://schemas.microsoft.com/office/drawing/2014/main" id="{70A1232D-8935-42F9-8399-4ED5DA06DE17}"/>
            </a:ext>
          </a:extLst>
        </xdr:cNvPr>
        <xdr:cNvSpPr/>
      </xdr:nvSpPr>
      <xdr:spPr>
        <a:xfrm>
          <a:off x="116418" y="9613899"/>
          <a:ext cx="8391525" cy="1200150"/>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2</xdr:col>
      <xdr:colOff>247649</xdr:colOff>
      <xdr:row>20</xdr:row>
      <xdr:rowOff>228599</xdr:rowOff>
    </xdr:from>
    <xdr:to>
      <xdr:col>3</xdr:col>
      <xdr:colOff>249899</xdr:colOff>
      <xdr:row>22</xdr:row>
      <xdr:rowOff>4349</xdr:rowOff>
    </xdr:to>
    <xdr:sp macro="" textlink="">
      <xdr:nvSpPr>
        <xdr:cNvPr id="3" name="正方形/長方形 2">
          <a:extLst>
            <a:ext uri="{FF2B5EF4-FFF2-40B4-BE49-F238E27FC236}">
              <a16:creationId xmlns:a16="http://schemas.microsoft.com/office/drawing/2014/main" id="{B2495DE8-C2B2-4CDB-BF3B-A4A0DC8D15F2}"/>
            </a:ext>
          </a:extLst>
        </xdr:cNvPr>
        <xdr:cNvSpPr/>
      </xdr:nvSpPr>
      <xdr:spPr>
        <a:xfrm flipV="1">
          <a:off x="771524" y="5048249"/>
          <a:ext cx="288000" cy="252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247649</xdr:colOff>
      <xdr:row>14</xdr:row>
      <xdr:rowOff>9522</xdr:rowOff>
    </xdr:from>
    <xdr:to>
      <xdr:col>3</xdr:col>
      <xdr:colOff>249899</xdr:colOff>
      <xdr:row>15</xdr:row>
      <xdr:rowOff>23397</xdr:rowOff>
    </xdr:to>
    <xdr:sp macro="" textlink="">
      <xdr:nvSpPr>
        <xdr:cNvPr id="4" name="正方形/長方形 3">
          <a:extLst>
            <a:ext uri="{FF2B5EF4-FFF2-40B4-BE49-F238E27FC236}">
              <a16:creationId xmlns:a16="http://schemas.microsoft.com/office/drawing/2014/main" id="{48DBB35D-C0F6-4D67-B598-B7C4DAE8F5EC}"/>
            </a:ext>
          </a:extLst>
        </xdr:cNvPr>
        <xdr:cNvSpPr/>
      </xdr:nvSpPr>
      <xdr:spPr>
        <a:xfrm flipV="1">
          <a:off x="771524" y="3457572"/>
          <a:ext cx="288000" cy="252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3E8A-FC13-4747-8BAE-549BDA825048}">
  <sheetPr>
    <pageSetUpPr fitToPage="1"/>
  </sheetPr>
  <dimension ref="A1:K38"/>
  <sheetViews>
    <sheetView tabSelected="1" view="pageBreakPreview" topLeftCell="A2" zoomScale="90" zoomScaleNormal="100" zoomScaleSheetLayoutView="90" workbookViewId="0">
      <selection activeCell="B11" sqref="B11"/>
    </sheetView>
  </sheetViews>
  <sheetFormatPr defaultColWidth="8.625" defaultRowHeight="13.5"/>
  <cols>
    <col min="1" max="1" width="8.625" style="3" customWidth="1"/>
    <col min="2" max="2" width="26.875" style="3" customWidth="1"/>
    <col min="3" max="3" width="18.625" style="3" customWidth="1"/>
    <col min="4" max="4" width="11.125" style="23" customWidth="1"/>
    <col min="5" max="5" width="10.5" style="23" customWidth="1"/>
    <col min="6" max="7" width="15" style="3" customWidth="1"/>
    <col min="8" max="11" width="18.625" style="3" customWidth="1"/>
    <col min="12" max="16384" width="8.625" style="3"/>
  </cols>
  <sheetData>
    <row r="1" spans="1:11" hidden="1"/>
    <row r="2" spans="1:11" ht="18.75">
      <c r="A2" s="1"/>
      <c r="B2" s="2" t="s">
        <v>5</v>
      </c>
      <c r="C2" s="2"/>
      <c r="D2" s="2"/>
      <c r="E2" s="2"/>
      <c r="F2" s="2"/>
      <c r="G2" s="2"/>
      <c r="H2" s="2"/>
      <c r="I2" s="2"/>
      <c r="J2" s="2"/>
      <c r="K2" s="1"/>
    </row>
    <row r="3" spans="1:11" ht="14.25" customHeight="1">
      <c r="A3" s="1"/>
      <c r="B3" s="24"/>
      <c r="C3" s="24"/>
      <c r="D3" s="24"/>
      <c r="E3" s="24"/>
      <c r="F3" s="24"/>
      <c r="G3" s="24"/>
      <c r="H3" s="24"/>
      <c r="I3" s="24"/>
      <c r="J3" s="24"/>
      <c r="K3" s="1"/>
    </row>
    <row r="4" spans="1:11" ht="14.25" customHeight="1">
      <c r="A4" s="4"/>
      <c r="B4" s="25" t="s">
        <v>8</v>
      </c>
      <c r="C4" s="67" t="s">
        <v>20</v>
      </c>
      <c r="D4" s="28"/>
      <c r="E4" s="28"/>
      <c r="F4" s="29"/>
      <c r="G4" s="4"/>
      <c r="H4" s="4"/>
      <c r="I4" s="6" t="s">
        <v>11</v>
      </c>
      <c r="J4" s="66">
        <v>46208</v>
      </c>
      <c r="K4" s="5"/>
    </row>
    <row r="5" spans="1:11" ht="14.25" customHeight="1" thickBot="1">
      <c r="A5" s="4"/>
      <c r="B5" s="25" t="s">
        <v>9</v>
      </c>
      <c r="C5" s="67" t="s">
        <v>21</v>
      </c>
      <c r="D5" s="28"/>
      <c r="E5" s="28"/>
      <c r="F5" s="29"/>
      <c r="G5" s="4"/>
      <c r="H5" s="4"/>
      <c r="I5" s="4"/>
      <c r="J5" s="6"/>
      <c r="K5" s="5"/>
    </row>
    <row r="6" spans="1:11" ht="14.25" customHeight="1" thickBot="1">
      <c r="A6" s="4"/>
      <c r="B6" s="25" t="s">
        <v>10</v>
      </c>
      <c r="C6" s="67" t="s">
        <v>22</v>
      </c>
      <c r="D6" s="28"/>
      <c r="E6" s="28"/>
      <c r="F6" s="29"/>
      <c r="G6" s="4"/>
      <c r="H6" s="49"/>
      <c r="I6" s="50" t="s">
        <v>19</v>
      </c>
      <c r="J6" s="6"/>
      <c r="K6" s="5"/>
    </row>
    <row r="7" spans="1:11" ht="15" thickBot="1">
      <c r="A7" s="4"/>
      <c r="B7" s="7"/>
      <c r="C7" s="7"/>
      <c r="D7" s="8"/>
      <c r="E7" s="8"/>
      <c r="F7" s="7"/>
      <c r="G7" s="7"/>
      <c r="H7" s="7"/>
      <c r="I7" s="7"/>
      <c r="J7" s="7"/>
      <c r="K7" s="9" t="s">
        <v>15</v>
      </c>
    </row>
    <row r="8" spans="1:11" ht="45" customHeight="1">
      <c r="A8" s="32"/>
      <c r="B8" s="38" t="s">
        <v>1</v>
      </c>
      <c r="C8" s="39" t="s">
        <v>17</v>
      </c>
      <c r="D8" s="40" t="s">
        <v>6</v>
      </c>
      <c r="E8" s="41"/>
      <c r="F8" s="41"/>
      <c r="G8" s="42"/>
      <c r="H8" s="43" t="s">
        <v>2</v>
      </c>
      <c r="I8" s="43" t="s">
        <v>13</v>
      </c>
      <c r="J8" s="44" t="s">
        <v>12</v>
      </c>
      <c r="K8" s="35" t="s">
        <v>14</v>
      </c>
    </row>
    <row r="9" spans="1:11" s="14" customFormat="1" ht="45" customHeight="1">
      <c r="A9" s="33" t="s">
        <v>18</v>
      </c>
      <c r="B9" s="45"/>
      <c r="C9" s="10"/>
      <c r="D9" s="10" t="s">
        <v>0</v>
      </c>
      <c r="E9" s="11" t="s">
        <v>16</v>
      </c>
      <c r="F9" s="12"/>
      <c r="G9" s="13"/>
      <c r="H9" s="26"/>
      <c r="I9" s="26"/>
      <c r="J9" s="46"/>
      <c r="K9" s="36"/>
    </row>
    <row r="10" spans="1:11" ht="45" customHeight="1">
      <c r="A10" s="34"/>
      <c r="B10" s="47"/>
      <c r="C10" s="15"/>
      <c r="D10" s="15"/>
      <c r="E10" s="16"/>
      <c r="F10" s="17" t="s">
        <v>3</v>
      </c>
      <c r="G10" s="17" t="s">
        <v>4</v>
      </c>
      <c r="H10" s="27"/>
      <c r="I10" s="27"/>
      <c r="J10" s="48"/>
      <c r="K10" s="37"/>
    </row>
    <row r="11" spans="1:11" ht="30" customHeight="1">
      <c r="A11" s="51">
        <v>1</v>
      </c>
      <c r="B11" s="57" t="s">
        <v>23</v>
      </c>
      <c r="C11" s="52">
        <f>IF(K11="","",(I11-K11)/I11)</f>
        <v>0.70666666666666667</v>
      </c>
      <c r="D11" s="31" t="str">
        <f>IF(B11="","","○")</f>
        <v>○</v>
      </c>
      <c r="E11" s="8"/>
      <c r="F11" s="31"/>
      <c r="G11" s="53"/>
      <c r="H11" s="59" t="s">
        <v>24</v>
      </c>
      <c r="I11" s="60">
        <v>3000</v>
      </c>
      <c r="J11" s="61">
        <v>3024</v>
      </c>
      <c r="K11" s="62">
        <v>880</v>
      </c>
    </row>
    <row r="12" spans="1:11" ht="30" customHeight="1">
      <c r="A12" s="51">
        <v>2</v>
      </c>
      <c r="B12" s="57"/>
      <c r="C12" s="52" t="str">
        <f t="shared" ref="C12:C25" si="0">IF(K12="","",(I12-K12)/I12)</f>
        <v/>
      </c>
      <c r="D12" s="31" t="str">
        <f t="shared" ref="D12:D25" si="1">IF(B12="","","○")</f>
        <v/>
      </c>
      <c r="E12" s="31"/>
      <c r="F12" s="53"/>
      <c r="G12" s="53"/>
      <c r="H12" s="59"/>
      <c r="I12" s="60"/>
      <c r="J12" s="61"/>
      <c r="K12" s="62"/>
    </row>
    <row r="13" spans="1:11" ht="30" customHeight="1">
      <c r="A13" s="51">
        <v>3</v>
      </c>
      <c r="B13" s="57"/>
      <c r="C13" s="52" t="str">
        <f t="shared" si="0"/>
        <v/>
      </c>
      <c r="D13" s="31" t="str">
        <f t="shared" si="1"/>
        <v/>
      </c>
      <c r="E13" s="31"/>
      <c r="F13" s="53"/>
      <c r="G13" s="53"/>
      <c r="H13" s="59"/>
      <c r="I13" s="60"/>
      <c r="J13" s="61"/>
      <c r="K13" s="62"/>
    </row>
    <row r="14" spans="1:11" ht="30" customHeight="1">
      <c r="A14" s="51">
        <v>4</v>
      </c>
      <c r="B14" s="57"/>
      <c r="C14" s="52" t="str">
        <f t="shared" si="0"/>
        <v/>
      </c>
      <c r="D14" s="31" t="str">
        <f t="shared" si="1"/>
        <v/>
      </c>
      <c r="E14" s="31"/>
      <c r="F14" s="53"/>
      <c r="G14" s="53"/>
      <c r="H14" s="59"/>
      <c r="I14" s="60"/>
      <c r="J14" s="61"/>
      <c r="K14" s="62"/>
    </row>
    <row r="15" spans="1:11" ht="30" customHeight="1">
      <c r="A15" s="51">
        <v>5</v>
      </c>
      <c r="B15" s="57"/>
      <c r="C15" s="52" t="str">
        <f t="shared" si="0"/>
        <v/>
      </c>
      <c r="D15" s="31" t="str">
        <f t="shared" si="1"/>
        <v/>
      </c>
      <c r="E15" s="31"/>
      <c r="F15" s="53"/>
      <c r="G15" s="53"/>
      <c r="H15" s="59"/>
      <c r="I15" s="60"/>
      <c r="J15" s="61"/>
      <c r="K15" s="62"/>
    </row>
    <row r="16" spans="1:11" ht="30" customHeight="1">
      <c r="A16" s="51">
        <v>6</v>
      </c>
      <c r="B16" s="57"/>
      <c r="C16" s="52" t="str">
        <f t="shared" si="0"/>
        <v/>
      </c>
      <c r="D16" s="31" t="str">
        <f t="shared" si="1"/>
        <v/>
      </c>
      <c r="E16" s="31"/>
      <c r="F16" s="53"/>
      <c r="G16" s="53"/>
      <c r="H16" s="59"/>
      <c r="I16" s="60"/>
      <c r="J16" s="61"/>
      <c r="K16" s="62"/>
    </row>
    <row r="17" spans="1:11" ht="30" customHeight="1">
      <c r="A17" s="51">
        <v>7</v>
      </c>
      <c r="B17" s="57"/>
      <c r="C17" s="52" t="str">
        <f t="shared" si="0"/>
        <v/>
      </c>
      <c r="D17" s="31" t="str">
        <f t="shared" si="1"/>
        <v/>
      </c>
      <c r="E17" s="31"/>
      <c r="F17" s="53"/>
      <c r="G17" s="53"/>
      <c r="H17" s="59"/>
      <c r="I17" s="60"/>
      <c r="J17" s="61"/>
      <c r="K17" s="62"/>
    </row>
    <row r="18" spans="1:11" ht="30" customHeight="1">
      <c r="A18" s="51">
        <v>8</v>
      </c>
      <c r="B18" s="57"/>
      <c r="C18" s="52" t="str">
        <f t="shared" si="0"/>
        <v/>
      </c>
      <c r="D18" s="31" t="str">
        <f t="shared" si="1"/>
        <v/>
      </c>
      <c r="E18" s="31"/>
      <c r="F18" s="53"/>
      <c r="G18" s="53"/>
      <c r="H18" s="59"/>
      <c r="I18" s="60"/>
      <c r="J18" s="61"/>
      <c r="K18" s="62"/>
    </row>
    <row r="19" spans="1:11" ht="30" customHeight="1">
      <c r="A19" s="51">
        <v>9</v>
      </c>
      <c r="B19" s="57"/>
      <c r="C19" s="52" t="str">
        <f t="shared" si="0"/>
        <v/>
      </c>
      <c r="D19" s="31" t="str">
        <f t="shared" si="1"/>
        <v/>
      </c>
      <c r="E19" s="31"/>
      <c r="F19" s="53"/>
      <c r="G19" s="53"/>
      <c r="H19" s="59"/>
      <c r="I19" s="60"/>
      <c r="J19" s="61"/>
      <c r="K19" s="62"/>
    </row>
    <row r="20" spans="1:11" ht="30" customHeight="1">
      <c r="A20" s="51">
        <v>10</v>
      </c>
      <c r="B20" s="57"/>
      <c r="C20" s="52" t="str">
        <f t="shared" si="0"/>
        <v/>
      </c>
      <c r="D20" s="31" t="str">
        <f t="shared" si="1"/>
        <v/>
      </c>
      <c r="E20" s="31"/>
      <c r="F20" s="53"/>
      <c r="G20" s="53"/>
      <c r="H20" s="59"/>
      <c r="I20" s="60"/>
      <c r="J20" s="61"/>
      <c r="K20" s="62"/>
    </row>
    <row r="21" spans="1:11" ht="30" customHeight="1">
      <c r="A21" s="51">
        <v>11</v>
      </c>
      <c r="B21" s="57"/>
      <c r="C21" s="52" t="str">
        <f t="shared" si="0"/>
        <v/>
      </c>
      <c r="D21" s="31" t="str">
        <f t="shared" si="1"/>
        <v/>
      </c>
      <c r="E21" s="31"/>
      <c r="F21" s="53"/>
      <c r="G21" s="53"/>
      <c r="H21" s="59"/>
      <c r="I21" s="60"/>
      <c r="J21" s="61"/>
      <c r="K21" s="62"/>
    </row>
    <row r="22" spans="1:11" ht="30" customHeight="1">
      <c r="A22" s="51">
        <v>12</v>
      </c>
      <c r="B22" s="57"/>
      <c r="C22" s="52" t="str">
        <f t="shared" si="0"/>
        <v/>
      </c>
      <c r="D22" s="31" t="str">
        <f t="shared" si="1"/>
        <v/>
      </c>
      <c r="E22" s="31"/>
      <c r="F22" s="53"/>
      <c r="G22" s="53"/>
      <c r="H22" s="59"/>
      <c r="I22" s="60"/>
      <c r="J22" s="61"/>
      <c r="K22" s="62"/>
    </row>
    <row r="23" spans="1:11" ht="30" customHeight="1">
      <c r="A23" s="51">
        <v>13</v>
      </c>
      <c r="B23" s="57"/>
      <c r="C23" s="52" t="str">
        <f t="shared" si="0"/>
        <v/>
      </c>
      <c r="D23" s="31" t="str">
        <f t="shared" si="1"/>
        <v/>
      </c>
      <c r="E23" s="31"/>
      <c r="F23" s="53"/>
      <c r="G23" s="53"/>
      <c r="H23" s="59"/>
      <c r="I23" s="60"/>
      <c r="J23" s="61"/>
      <c r="K23" s="62"/>
    </row>
    <row r="24" spans="1:11" ht="30" customHeight="1">
      <c r="A24" s="51">
        <v>14</v>
      </c>
      <c r="B24" s="57"/>
      <c r="C24" s="52" t="str">
        <f t="shared" si="0"/>
        <v/>
      </c>
      <c r="D24" s="31" t="str">
        <f t="shared" si="1"/>
        <v/>
      </c>
      <c r="E24" s="31"/>
      <c r="F24" s="53"/>
      <c r="G24" s="53"/>
      <c r="H24" s="59"/>
      <c r="I24" s="60"/>
      <c r="J24" s="61"/>
      <c r="K24" s="62"/>
    </row>
    <row r="25" spans="1:11" ht="30" customHeight="1" thickBot="1">
      <c r="A25" s="51">
        <v>15</v>
      </c>
      <c r="B25" s="58"/>
      <c r="C25" s="54" t="str">
        <f t="shared" si="0"/>
        <v/>
      </c>
      <c r="D25" s="55" t="str">
        <f t="shared" si="1"/>
        <v/>
      </c>
      <c r="E25" s="55"/>
      <c r="F25" s="56"/>
      <c r="G25" s="56"/>
      <c r="H25" s="63"/>
      <c r="I25" s="64"/>
      <c r="J25" s="65"/>
      <c r="K25" s="62"/>
    </row>
    <row r="26" spans="1:11" ht="14.25">
      <c r="A26" s="18"/>
      <c r="B26" s="19"/>
      <c r="C26" s="19"/>
      <c r="D26" s="19"/>
      <c r="E26" s="19"/>
      <c r="F26" s="19"/>
      <c r="G26" s="19"/>
      <c r="H26" s="19"/>
      <c r="I26" s="19"/>
      <c r="J26" s="19"/>
      <c r="K26" s="20"/>
    </row>
    <row r="27" spans="1:11" ht="18" customHeight="1">
      <c r="A27" s="4"/>
      <c r="B27" s="21" t="s">
        <v>7</v>
      </c>
      <c r="C27" s="21"/>
      <c r="D27" s="21"/>
      <c r="E27" s="21"/>
      <c r="F27" s="21"/>
      <c r="G27" s="21"/>
      <c r="H27" s="21"/>
      <c r="I27" s="21"/>
      <c r="J27" s="21"/>
      <c r="K27" s="30"/>
    </row>
    <row r="28" spans="1:11" ht="18" customHeight="1">
      <c r="A28" s="4"/>
      <c r="B28" s="21"/>
      <c r="C28" s="21"/>
      <c r="D28" s="21"/>
      <c r="E28" s="21"/>
      <c r="F28" s="21"/>
      <c r="G28" s="21"/>
      <c r="H28" s="21"/>
      <c r="I28" s="21"/>
      <c r="J28" s="21"/>
      <c r="K28" s="30"/>
    </row>
    <row r="29" spans="1:11" ht="14.25">
      <c r="A29" s="4"/>
      <c r="B29" s="21"/>
      <c r="C29" s="21"/>
      <c r="D29" s="21"/>
      <c r="E29" s="21"/>
      <c r="F29" s="21"/>
      <c r="G29" s="21"/>
      <c r="H29" s="21"/>
      <c r="I29" s="21"/>
      <c r="J29" s="21"/>
      <c r="K29" s="30"/>
    </row>
    <row r="30" spans="1:11" ht="14.25">
      <c r="A30" s="4"/>
      <c r="B30" s="21"/>
      <c r="C30" s="21"/>
      <c r="D30" s="21"/>
      <c r="E30" s="21"/>
      <c r="F30" s="21"/>
      <c r="G30" s="21"/>
      <c r="H30" s="21"/>
      <c r="I30" s="21"/>
      <c r="J30" s="21"/>
      <c r="K30" s="30"/>
    </row>
    <row r="31" spans="1:11" ht="14.25">
      <c r="A31" s="4"/>
      <c r="B31" s="21"/>
      <c r="C31" s="21"/>
      <c r="D31" s="21"/>
      <c r="E31" s="21"/>
      <c r="F31" s="21"/>
      <c r="G31" s="21"/>
      <c r="H31" s="21"/>
      <c r="I31" s="21"/>
      <c r="J31" s="21"/>
      <c r="K31" s="30"/>
    </row>
    <row r="32" spans="1:11" ht="14.25">
      <c r="A32" s="4"/>
      <c r="B32" s="21"/>
      <c r="C32" s="21"/>
      <c r="D32" s="21"/>
      <c r="E32" s="21"/>
      <c r="F32" s="21"/>
      <c r="G32" s="21"/>
      <c r="H32" s="21"/>
      <c r="I32" s="21"/>
      <c r="J32" s="21"/>
      <c r="K32" s="30"/>
    </row>
    <row r="33" spans="1:11" ht="14.25">
      <c r="A33" s="4"/>
      <c r="B33" s="21"/>
      <c r="C33" s="21"/>
      <c r="D33" s="21"/>
      <c r="E33" s="21"/>
      <c r="F33" s="21"/>
      <c r="G33" s="21"/>
      <c r="H33" s="21"/>
      <c r="I33" s="21"/>
      <c r="J33" s="21"/>
      <c r="K33" s="30"/>
    </row>
    <row r="34" spans="1:11" ht="14.25">
      <c r="A34" s="4"/>
      <c r="B34" s="21"/>
      <c r="C34" s="21"/>
      <c r="D34" s="21"/>
      <c r="E34" s="21"/>
      <c r="F34" s="21"/>
      <c r="G34" s="21"/>
      <c r="H34" s="21"/>
      <c r="I34" s="21"/>
      <c r="J34" s="21"/>
      <c r="K34" s="30"/>
    </row>
    <row r="35" spans="1:11" ht="14.25">
      <c r="A35" s="4"/>
      <c r="B35" s="21"/>
      <c r="C35" s="21"/>
      <c r="D35" s="21"/>
      <c r="E35" s="21"/>
      <c r="F35" s="21"/>
      <c r="G35" s="21"/>
      <c r="H35" s="21"/>
      <c r="I35" s="21"/>
      <c r="J35" s="21"/>
      <c r="K35" s="30"/>
    </row>
    <row r="36" spans="1:11" ht="14.25">
      <c r="A36" s="4"/>
      <c r="B36" s="21"/>
      <c r="C36" s="21"/>
      <c r="D36" s="21"/>
      <c r="E36" s="21"/>
      <c r="F36" s="21"/>
      <c r="G36" s="21"/>
      <c r="H36" s="21"/>
      <c r="I36" s="21"/>
      <c r="J36" s="21"/>
      <c r="K36" s="30"/>
    </row>
    <row r="37" spans="1:11" ht="14.25">
      <c r="A37" s="4"/>
      <c r="B37" s="21"/>
      <c r="C37" s="21"/>
      <c r="D37" s="21"/>
      <c r="E37" s="21"/>
      <c r="F37" s="21"/>
      <c r="G37" s="21"/>
      <c r="H37" s="21"/>
      <c r="I37" s="21"/>
      <c r="J37" s="21"/>
      <c r="K37" s="30"/>
    </row>
    <row r="38" spans="1:11" ht="18" customHeight="1">
      <c r="B38" s="22"/>
      <c r="C38" s="22"/>
      <c r="D38" s="22"/>
      <c r="E38" s="22"/>
      <c r="F38" s="22"/>
      <c r="G38" s="22"/>
      <c r="H38" s="22"/>
      <c r="I38" s="22"/>
      <c r="J38" s="22"/>
    </row>
  </sheetData>
  <sheetProtection algorithmName="SHA-512" hashValue="WrBeTkHhoiVRsLbp1nCF/516qOs+wd+BQRT9YoTI0RZ3VmYEhcQnPGhb2RS4D56gUK7oIh62DmErVN0Q8geiLw==" saltValue="+niejY5JbAcXIEZ9+3VWhw==" spinCount="100000" sheet="1" objects="1" scenarios="1" selectLockedCells="1"/>
  <mergeCells count="11">
    <mergeCell ref="K8:K10"/>
    <mergeCell ref="D9:D10"/>
    <mergeCell ref="E9:G9"/>
    <mergeCell ref="B27:K37"/>
    <mergeCell ref="B2:J2"/>
    <mergeCell ref="B8:B10"/>
    <mergeCell ref="C8:C10"/>
    <mergeCell ref="D8:G8"/>
    <mergeCell ref="H8:H10"/>
    <mergeCell ref="I8:I10"/>
    <mergeCell ref="J8:J10"/>
  </mergeCells>
  <phoneticPr fontId="2"/>
  <dataValidations count="1">
    <dataValidation type="list" allowBlank="1" showInputMessage="1" showErrorMessage="1" sqref="F11 E12:E25" xr:uid="{ED03E7E7-2A53-433E-894C-9E0FAA46CABB}">
      <formula1>"○"</formula1>
    </dataValidation>
  </dataValidations>
  <pageMargins left="0.70866141732283472" right="0.70866141732283472" top="0.15748031496062992" bottom="0.15748031496062992" header="0.31496062992125984" footer="0.31496062992125984"/>
  <pageSetup paperSize="9" scale="67" fitToHeight="0"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view="pageBreakPreview" topLeftCell="A2" zoomScale="90" zoomScaleNormal="100" zoomScaleSheetLayoutView="90" workbookViewId="0">
      <selection activeCell="B11" sqref="B11"/>
    </sheetView>
  </sheetViews>
  <sheetFormatPr defaultColWidth="8.625" defaultRowHeight="13.5"/>
  <cols>
    <col min="1" max="1" width="8.625" style="3" customWidth="1"/>
    <col min="2" max="2" width="26.875" style="3" customWidth="1"/>
    <col min="3" max="3" width="18.625" style="3" customWidth="1"/>
    <col min="4" max="4" width="11.125" style="23" customWidth="1"/>
    <col min="5" max="5" width="10.5" style="23" customWidth="1"/>
    <col min="6" max="7" width="15" style="3" customWidth="1"/>
    <col min="8" max="11" width="18.625" style="3" customWidth="1"/>
    <col min="12" max="16384" width="8.625" style="3"/>
  </cols>
  <sheetData>
    <row r="1" spans="1:11" hidden="1"/>
    <row r="2" spans="1:11" ht="18.75">
      <c r="A2" s="1"/>
      <c r="B2" s="2" t="s">
        <v>5</v>
      </c>
      <c r="C2" s="2"/>
      <c r="D2" s="2"/>
      <c r="E2" s="2"/>
      <c r="F2" s="2"/>
      <c r="G2" s="2"/>
      <c r="H2" s="2"/>
      <c r="I2" s="2"/>
      <c r="J2" s="2"/>
      <c r="K2" s="1"/>
    </row>
    <row r="3" spans="1:11" ht="14.25" customHeight="1">
      <c r="A3" s="1"/>
      <c r="B3" s="24"/>
      <c r="C3" s="24"/>
      <c r="D3" s="24"/>
      <c r="E3" s="24"/>
      <c r="F3" s="24"/>
      <c r="G3" s="24"/>
      <c r="H3" s="24"/>
      <c r="I3" s="24"/>
      <c r="J3" s="24"/>
      <c r="K3" s="1"/>
    </row>
    <row r="4" spans="1:11" ht="14.25" customHeight="1">
      <c r="A4" s="4"/>
      <c r="B4" s="25" t="s">
        <v>8</v>
      </c>
      <c r="C4" s="67"/>
      <c r="D4" s="28"/>
      <c r="E4" s="28"/>
      <c r="F4" s="29"/>
      <c r="G4" s="4"/>
      <c r="H4" s="4"/>
      <c r="I4" s="6" t="s">
        <v>11</v>
      </c>
      <c r="J4" s="66"/>
      <c r="K4" s="5"/>
    </row>
    <row r="5" spans="1:11" ht="14.25" customHeight="1" thickBot="1">
      <c r="A5" s="4"/>
      <c r="B5" s="25" t="s">
        <v>9</v>
      </c>
      <c r="C5" s="67"/>
      <c r="D5" s="28"/>
      <c r="E5" s="28"/>
      <c r="F5" s="29"/>
      <c r="G5" s="4"/>
      <c r="H5" s="4"/>
      <c r="I5" s="4"/>
      <c r="J5" s="6"/>
      <c r="K5" s="5"/>
    </row>
    <row r="6" spans="1:11" ht="14.25" customHeight="1" thickBot="1">
      <c r="A6" s="4"/>
      <c r="B6" s="25" t="s">
        <v>10</v>
      </c>
      <c r="C6" s="67"/>
      <c r="D6" s="28"/>
      <c r="E6" s="28"/>
      <c r="F6" s="29"/>
      <c r="G6" s="4"/>
      <c r="H6" s="49"/>
      <c r="I6" s="50" t="s">
        <v>19</v>
      </c>
      <c r="J6" s="6"/>
      <c r="K6" s="5"/>
    </row>
    <row r="7" spans="1:11" ht="15" thickBot="1">
      <c r="A7" s="4"/>
      <c r="B7" s="7"/>
      <c r="C7" s="7"/>
      <c r="D7" s="8"/>
      <c r="E7" s="8"/>
      <c r="F7" s="7"/>
      <c r="G7" s="7"/>
      <c r="H7" s="7"/>
      <c r="I7" s="7"/>
      <c r="J7" s="7"/>
      <c r="K7" s="9" t="s">
        <v>15</v>
      </c>
    </row>
    <row r="8" spans="1:11" ht="45" customHeight="1">
      <c r="A8" s="32"/>
      <c r="B8" s="38" t="s">
        <v>1</v>
      </c>
      <c r="C8" s="39" t="s">
        <v>17</v>
      </c>
      <c r="D8" s="40" t="s">
        <v>6</v>
      </c>
      <c r="E8" s="41"/>
      <c r="F8" s="41"/>
      <c r="G8" s="42"/>
      <c r="H8" s="43" t="s">
        <v>2</v>
      </c>
      <c r="I8" s="43" t="s">
        <v>13</v>
      </c>
      <c r="J8" s="44" t="s">
        <v>12</v>
      </c>
      <c r="K8" s="35" t="s">
        <v>14</v>
      </c>
    </row>
    <row r="9" spans="1:11" s="14" customFormat="1" ht="45" customHeight="1">
      <c r="A9" s="33" t="s">
        <v>18</v>
      </c>
      <c r="B9" s="45"/>
      <c r="C9" s="10"/>
      <c r="D9" s="10" t="s">
        <v>0</v>
      </c>
      <c r="E9" s="11" t="s">
        <v>16</v>
      </c>
      <c r="F9" s="12"/>
      <c r="G9" s="13"/>
      <c r="H9" s="26"/>
      <c r="I9" s="26"/>
      <c r="J9" s="46"/>
      <c r="K9" s="36"/>
    </row>
    <row r="10" spans="1:11" ht="45" customHeight="1">
      <c r="A10" s="34"/>
      <c r="B10" s="47"/>
      <c r="C10" s="15"/>
      <c r="D10" s="15"/>
      <c r="E10" s="16"/>
      <c r="F10" s="17" t="s">
        <v>3</v>
      </c>
      <c r="G10" s="17" t="s">
        <v>4</v>
      </c>
      <c r="H10" s="27"/>
      <c r="I10" s="27"/>
      <c r="J10" s="48"/>
      <c r="K10" s="37"/>
    </row>
    <row r="11" spans="1:11" ht="30" customHeight="1">
      <c r="A11" s="51">
        <v>1</v>
      </c>
      <c r="B11" s="57"/>
      <c r="C11" s="52" t="str">
        <f>IF(K11="","",(I11-K11)/I11)</f>
        <v/>
      </c>
      <c r="D11" s="31" t="str">
        <f>IF(B11="","","〇")</f>
        <v/>
      </c>
      <c r="E11" s="8"/>
      <c r="F11" s="31"/>
      <c r="G11" s="53"/>
      <c r="H11" s="59"/>
      <c r="I11" s="60"/>
      <c r="J11" s="61"/>
      <c r="K11" s="62"/>
    </row>
    <row r="12" spans="1:11" ht="30" customHeight="1">
      <c r="A12" s="51">
        <v>2</v>
      </c>
      <c r="B12" s="57"/>
      <c r="C12" s="52" t="str">
        <f t="shared" ref="C12:C25" si="0">IF(K12="","",(I12-K12)/I12)</f>
        <v/>
      </c>
      <c r="D12" s="31" t="str">
        <f t="shared" ref="D12:D25" si="1">IF(B12="","","〇")</f>
        <v/>
      </c>
      <c r="E12" s="31"/>
      <c r="F12" s="53"/>
      <c r="G12" s="53"/>
      <c r="H12" s="59"/>
      <c r="I12" s="60"/>
      <c r="J12" s="61"/>
      <c r="K12" s="62"/>
    </row>
    <row r="13" spans="1:11" ht="30" customHeight="1">
      <c r="A13" s="51">
        <v>3</v>
      </c>
      <c r="B13" s="57"/>
      <c r="C13" s="52" t="str">
        <f t="shared" si="0"/>
        <v/>
      </c>
      <c r="D13" s="31" t="str">
        <f t="shared" si="1"/>
        <v/>
      </c>
      <c r="E13" s="31"/>
      <c r="F13" s="53"/>
      <c r="G13" s="53"/>
      <c r="H13" s="59"/>
      <c r="I13" s="60"/>
      <c r="J13" s="61"/>
      <c r="K13" s="62"/>
    </row>
    <row r="14" spans="1:11" ht="30" customHeight="1">
      <c r="A14" s="51">
        <v>4</v>
      </c>
      <c r="B14" s="57"/>
      <c r="C14" s="52" t="str">
        <f t="shared" si="0"/>
        <v/>
      </c>
      <c r="D14" s="31" t="str">
        <f t="shared" si="1"/>
        <v/>
      </c>
      <c r="E14" s="31"/>
      <c r="F14" s="53"/>
      <c r="G14" s="53"/>
      <c r="H14" s="59"/>
      <c r="I14" s="60"/>
      <c r="J14" s="61"/>
      <c r="K14" s="62"/>
    </row>
    <row r="15" spans="1:11" ht="30" customHeight="1">
      <c r="A15" s="51">
        <v>5</v>
      </c>
      <c r="B15" s="57"/>
      <c r="C15" s="52" t="str">
        <f t="shared" si="0"/>
        <v/>
      </c>
      <c r="D15" s="31" t="str">
        <f t="shared" si="1"/>
        <v/>
      </c>
      <c r="E15" s="31"/>
      <c r="F15" s="53"/>
      <c r="G15" s="53"/>
      <c r="H15" s="59"/>
      <c r="I15" s="60"/>
      <c r="J15" s="61"/>
      <c r="K15" s="62"/>
    </row>
    <row r="16" spans="1:11" ht="30" customHeight="1">
      <c r="A16" s="51">
        <v>6</v>
      </c>
      <c r="B16" s="57"/>
      <c r="C16" s="52" t="str">
        <f t="shared" si="0"/>
        <v/>
      </c>
      <c r="D16" s="31" t="str">
        <f t="shared" si="1"/>
        <v/>
      </c>
      <c r="E16" s="31"/>
      <c r="F16" s="53"/>
      <c r="G16" s="53"/>
      <c r="H16" s="59"/>
      <c r="I16" s="60"/>
      <c r="J16" s="61"/>
      <c r="K16" s="62"/>
    </row>
    <row r="17" spans="1:11" ht="30" customHeight="1">
      <c r="A17" s="51">
        <v>7</v>
      </c>
      <c r="B17" s="57"/>
      <c r="C17" s="52" t="str">
        <f t="shared" si="0"/>
        <v/>
      </c>
      <c r="D17" s="31" t="str">
        <f t="shared" si="1"/>
        <v/>
      </c>
      <c r="E17" s="31"/>
      <c r="F17" s="53"/>
      <c r="G17" s="53"/>
      <c r="H17" s="59"/>
      <c r="I17" s="60"/>
      <c r="J17" s="61"/>
      <c r="K17" s="62"/>
    </row>
    <row r="18" spans="1:11" ht="30" customHeight="1">
      <c r="A18" s="51">
        <v>8</v>
      </c>
      <c r="B18" s="57"/>
      <c r="C18" s="52" t="str">
        <f t="shared" si="0"/>
        <v/>
      </c>
      <c r="D18" s="31" t="str">
        <f t="shared" si="1"/>
        <v/>
      </c>
      <c r="E18" s="31"/>
      <c r="F18" s="53"/>
      <c r="G18" s="53"/>
      <c r="H18" s="59"/>
      <c r="I18" s="60"/>
      <c r="J18" s="61"/>
      <c r="K18" s="62"/>
    </row>
    <row r="19" spans="1:11" ht="30" customHeight="1">
      <c r="A19" s="51">
        <v>9</v>
      </c>
      <c r="B19" s="57"/>
      <c r="C19" s="52" t="str">
        <f t="shared" si="0"/>
        <v/>
      </c>
      <c r="D19" s="31" t="str">
        <f t="shared" si="1"/>
        <v/>
      </c>
      <c r="E19" s="31"/>
      <c r="F19" s="53"/>
      <c r="G19" s="53"/>
      <c r="H19" s="59"/>
      <c r="I19" s="60"/>
      <c r="J19" s="61"/>
      <c r="K19" s="62"/>
    </row>
    <row r="20" spans="1:11" ht="30" customHeight="1">
      <c r="A20" s="51">
        <v>10</v>
      </c>
      <c r="B20" s="57"/>
      <c r="C20" s="52" t="str">
        <f t="shared" si="0"/>
        <v/>
      </c>
      <c r="D20" s="31" t="str">
        <f t="shared" si="1"/>
        <v/>
      </c>
      <c r="E20" s="31"/>
      <c r="F20" s="53"/>
      <c r="G20" s="53"/>
      <c r="H20" s="59"/>
      <c r="I20" s="60"/>
      <c r="J20" s="61"/>
      <c r="K20" s="62"/>
    </row>
    <row r="21" spans="1:11" ht="30" customHeight="1">
      <c r="A21" s="51">
        <v>11</v>
      </c>
      <c r="B21" s="57"/>
      <c r="C21" s="52" t="str">
        <f t="shared" si="0"/>
        <v/>
      </c>
      <c r="D21" s="31" t="str">
        <f t="shared" si="1"/>
        <v/>
      </c>
      <c r="E21" s="31"/>
      <c r="F21" s="53"/>
      <c r="G21" s="53"/>
      <c r="H21" s="59"/>
      <c r="I21" s="60"/>
      <c r="J21" s="61"/>
      <c r="K21" s="62"/>
    </row>
    <row r="22" spans="1:11" ht="30" customHeight="1">
      <c r="A22" s="51">
        <v>12</v>
      </c>
      <c r="B22" s="57"/>
      <c r="C22" s="52" t="str">
        <f t="shared" si="0"/>
        <v/>
      </c>
      <c r="D22" s="31" t="str">
        <f t="shared" si="1"/>
        <v/>
      </c>
      <c r="E22" s="31"/>
      <c r="F22" s="53"/>
      <c r="G22" s="53"/>
      <c r="H22" s="59"/>
      <c r="I22" s="60"/>
      <c r="J22" s="61"/>
      <c r="K22" s="62"/>
    </row>
    <row r="23" spans="1:11" ht="30" customHeight="1">
      <c r="A23" s="51">
        <v>13</v>
      </c>
      <c r="B23" s="57"/>
      <c r="C23" s="52" t="str">
        <f t="shared" si="0"/>
        <v/>
      </c>
      <c r="D23" s="31" t="str">
        <f t="shared" si="1"/>
        <v/>
      </c>
      <c r="E23" s="31"/>
      <c r="F23" s="53"/>
      <c r="G23" s="53"/>
      <c r="H23" s="59"/>
      <c r="I23" s="60"/>
      <c r="J23" s="61"/>
      <c r="K23" s="62"/>
    </row>
    <row r="24" spans="1:11" ht="30" customHeight="1">
      <c r="A24" s="51">
        <v>14</v>
      </c>
      <c r="B24" s="57"/>
      <c r="C24" s="52" t="str">
        <f t="shared" si="0"/>
        <v/>
      </c>
      <c r="D24" s="31" t="str">
        <f t="shared" si="1"/>
        <v/>
      </c>
      <c r="E24" s="31"/>
      <c r="F24" s="53"/>
      <c r="G24" s="53"/>
      <c r="H24" s="59"/>
      <c r="I24" s="60"/>
      <c r="J24" s="61"/>
      <c r="K24" s="62"/>
    </row>
    <row r="25" spans="1:11" ht="30" customHeight="1" thickBot="1">
      <c r="A25" s="51">
        <v>15</v>
      </c>
      <c r="B25" s="58"/>
      <c r="C25" s="54" t="str">
        <f t="shared" si="0"/>
        <v/>
      </c>
      <c r="D25" s="31" t="str">
        <f t="shared" si="1"/>
        <v/>
      </c>
      <c r="E25" s="55"/>
      <c r="F25" s="56"/>
      <c r="G25" s="56"/>
      <c r="H25" s="63"/>
      <c r="I25" s="64"/>
      <c r="J25" s="65"/>
      <c r="K25" s="62"/>
    </row>
    <row r="26" spans="1:11" ht="14.25">
      <c r="A26" s="18"/>
      <c r="B26" s="19"/>
      <c r="C26" s="19"/>
      <c r="D26" s="19"/>
      <c r="E26" s="19"/>
      <c r="F26" s="19"/>
      <c r="G26" s="19"/>
      <c r="H26" s="19"/>
      <c r="I26" s="19"/>
      <c r="J26" s="19"/>
      <c r="K26" s="20"/>
    </row>
    <row r="27" spans="1:11" ht="18" customHeight="1">
      <c r="A27" s="4"/>
      <c r="B27" s="21" t="s">
        <v>7</v>
      </c>
      <c r="C27" s="21"/>
      <c r="D27" s="21"/>
      <c r="E27" s="21"/>
      <c r="F27" s="21"/>
      <c r="G27" s="21"/>
      <c r="H27" s="21"/>
      <c r="I27" s="21"/>
      <c r="J27" s="21"/>
      <c r="K27" s="30"/>
    </row>
    <row r="28" spans="1:11" ht="18" customHeight="1">
      <c r="A28" s="4"/>
      <c r="B28" s="21"/>
      <c r="C28" s="21"/>
      <c r="D28" s="21"/>
      <c r="E28" s="21"/>
      <c r="F28" s="21"/>
      <c r="G28" s="21"/>
      <c r="H28" s="21"/>
      <c r="I28" s="21"/>
      <c r="J28" s="21"/>
      <c r="K28" s="30"/>
    </row>
    <row r="29" spans="1:11" ht="14.25">
      <c r="A29" s="4"/>
      <c r="B29" s="21"/>
      <c r="C29" s="21"/>
      <c r="D29" s="21"/>
      <c r="E29" s="21"/>
      <c r="F29" s="21"/>
      <c r="G29" s="21"/>
      <c r="H29" s="21"/>
      <c r="I29" s="21"/>
      <c r="J29" s="21"/>
      <c r="K29" s="30"/>
    </row>
    <row r="30" spans="1:11" ht="14.25">
      <c r="A30" s="4"/>
      <c r="B30" s="21"/>
      <c r="C30" s="21"/>
      <c r="D30" s="21"/>
      <c r="E30" s="21"/>
      <c r="F30" s="21"/>
      <c r="G30" s="21"/>
      <c r="H30" s="21"/>
      <c r="I30" s="21"/>
      <c r="J30" s="21"/>
      <c r="K30" s="30"/>
    </row>
    <row r="31" spans="1:11" ht="14.25">
      <c r="A31" s="4"/>
      <c r="B31" s="21"/>
      <c r="C31" s="21"/>
      <c r="D31" s="21"/>
      <c r="E31" s="21"/>
      <c r="F31" s="21"/>
      <c r="G31" s="21"/>
      <c r="H31" s="21"/>
      <c r="I31" s="21"/>
      <c r="J31" s="21"/>
      <c r="K31" s="30"/>
    </row>
    <row r="32" spans="1:11" ht="14.25">
      <c r="A32" s="4"/>
      <c r="B32" s="21"/>
      <c r="C32" s="21"/>
      <c r="D32" s="21"/>
      <c r="E32" s="21"/>
      <c r="F32" s="21"/>
      <c r="G32" s="21"/>
      <c r="H32" s="21"/>
      <c r="I32" s="21"/>
      <c r="J32" s="21"/>
      <c r="K32" s="30"/>
    </row>
    <row r="33" spans="1:11" ht="14.25">
      <c r="A33" s="4"/>
      <c r="B33" s="21"/>
      <c r="C33" s="21"/>
      <c r="D33" s="21"/>
      <c r="E33" s="21"/>
      <c r="F33" s="21"/>
      <c r="G33" s="21"/>
      <c r="H33" s="21"/>
      <c r="I33" s="21"/>
      <c r="J33" s="21"/>
      <c r="K33" s="30"/>
    </row>
    <row r="34" spans="1:11" ht="14.25">
      <c r="A34" s="4"/>
      <c r="B34" s="21"/>
      <c r="C34" s="21"/>
      <c r="D34" s="21"/>
      <c r="E34" s="21"/>
      <c r="F34" s="21"/>
      <c r="G34" s="21"/>
      <c r="H34" s="21"/>
      <c r="I34" s="21"/>
      <c r="J34" s="21"/>
      <c r="K34" s="30"/>
    </row>
    <row r="35" spans="1:11" ht="14.25">
      <c r="A35" s="4"/>
      <c r="B35" s="21"/>
      <c r="C35" s="21"/>
      <c r="D35" s="21"/>
      <c r="E35" s="21"/>
      <c r="F35" s="21"/>
      <c r="G35" s="21"/>
      <c r="H35" s="21"/>
      <c r="I35" s="21"/>
      <c r="J35" s="21"/>
      <c r="K35" s="30"/>
    </row>
    <row r="36" spans="1:11" ht="14.25">
      <c r="A36" s="4"/>
      <c r="B36" s="21"/>
      <c r="C36" s="21"/>
      <c r="D36" s="21"/>
      <c r="E36" s="21"/>
      <c r="F36" s="21"/>
      <c r="G36" s="21"/>
      <c r="H36" s="21"/>
      <c r="I36" s="21"/>
      <c r="J36" s="21"/>
      <c r="K36" s="30"/>
    </row>
    <row r="37" spans="1:11" ht="14.25">
      <c r="A37" s="4"/>
      <c r="B37" s="21"/>
      <c r="C37" s="21"/>
      <c r="D37" s="21"/>
      <c r="E37" s="21"/>
      <c r="F37" s="21"/>
      <c r="G37" s="21"/>
      <c r="H37" s="21"/>
      <c r="I37" s="21"/>
      <c r="J37" s="21"/>
      <c r="K37" s="30"/>
    </row>
    <row r="38" spans="1:11" ht="18" customHeight="1">
      <c r="B38" s="22"/>
      <c r="C38" s="22"/>
      <c r="D38" s="22"/>
      <c r="E38" s="22"/>
      <c r="F38" s="22"/>
      <c r="G38" s="22"/>
      <c r="H38" s="22"/>
      <c r="I38" s="22"/>
      <c r="J38" s="22"/>
    </row>
  </sheetData>
  <sheetProtection algorithmName="SHA-512" hashValue="YYV40Nulu+d0/aWy5x70XVK5fLOgHbyty4/L2yYd57i3Pnn6btb4y2/cZ7rXKxufXfeoa/dcS18NuW4GXGALgA==" saltValue="DHwjAycZU2q+5JK4C8jIOg==" spinCount="100000" sheet="1" objects="1" scenarios="1" selectLockedCells="1"/>
  <mergeCells count="11">
    <mergeCell ref="K8:K10"/>
    <mergeCell ref="B27:K37"/>
    <mergeCell ref="D8:G8"/>
    <mergeCell ref="E9:G9"/>
    <mergeCell ref="B2:J2"/>
    <mergeCell ref="B8:B10"/>
    <mergeCell ref="C8:C10"/>
    <mergeCell ref="D9:D10"/>
    <mergeCell ref="H8:H10"/>
    <mergeCell ref="I8:I10"/>
    <mergeCell ref="J8:J10"/>
  </mergeCells>
  <phoneticPr fontId="2"/>
  <dataValidations count="1">
    <dataValidation type="list" allowBlank="1" showInputMessage="1" showErrorMessage="1" sqref="F11 E12:E25" xr:uid="{C52AA277-E37E-4744-A10C-6EA37B2DB5A2}">
      <formula1>"○"</formula1>
    </dataValidation>
  </dataValidations>
  <pageMargins left="0.70866141732283472" right="0.70866141732283472" top="0.35433070866141736" bottom="0.35433070866141736"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3935-F67D-43A0-B051-713B470D28B6}">
  <sheetPr>
    <pageSetUpPr fitToPage="1"/>
  </sheetPr>
  <dimension ref="A1:AF47"/>
  <sheetViews>
    <sheetView view="pageBreakPreview" zoomScaleNormal="100" zoomScaleSheetLayoutView="100" workbookViewId="0">
      <selection activeCell="B1" sqref="B1"/>
    </sheetView>
  </sheetViews>
  <sheetFormatPr defaultColWidth="3.25" defaultRowHeight="13.5"/>
  <cols>
    <col min="1" max="1" width="3.625" style="71" customWidth="1"/>
    <col min="2" max="2" width="3.25" style="71" customWidth="1"/>
    <col min="3" max="12" width="3.75" style="71" customWidth="1"/>
    <col min="13" max="28" width="3.625" style="71" customWidth="1"/>
    <col min="29" max="31" width="3.25" style="71" customWidth="1"/>
    <col min="32" max="16384" width="3.25" style="71"/>
  </cols>
  <sheetData>
    <row r="1" spans="1:32" ht="17.25" customHeight="1">
      <c r="A1" s="68" t="s">
        <v>25</v>
      </c>
      <c r="B1" s="69">
        <v>1</v>
      </c>
      <c r="C1" s="70"/>
      <c r="AF1" s="72" t="s">
        <v>26</v>
      </c>
    </row>
    <row r="2" spans="1:32" ht="17.25" customHeight="1">
      <c r="A2" s="68"/>
      <c r="B2" s="70"/>
      <c r="C2" s="70"/>
      <c r="AF2" s="72"/>
    </row>
    <row r="3" spans="1:32" ht="15.75" customHeight="1">
      <c r="A3" s="73"/>
      <c r="B3" s="74"/>
      <c r="C3" s="70"/>
      <c r="AF3" s="72"/>
    </row>
    <row r="4" spans="1:32" ht="18.75" customHeight="1">
      <c r="B4" s="71" t="s">
        <v>62</v>
      </c>
    </row>
    <row r="5" spans="1:32" ht="18.75" customHeight="1">
      <c r="S5" s="73" t="s">
        <v>27</v>
      </c>
      <c r="T5" s="75">
        <f>入力用!C4</f>
        <v>0</v>
      </c>
      <c r="U5" s="75"/>
      <c r="V5" s="75"/>
      <c r="W5" s="75"/>
      <c r="X5" s="75"/>
      <c r="Y5" s="75"/>
      <c r="Z5" s="75"/>
      <c r="AA5" s="75"/>
      <c r="AB5" s="75"/>
      <c r="AC5" s="75"/>
      <c r="AD5" s="75"/>
    </row>
    <row r="6" spans="1:32" ht="18.75" customHeight="1">
      <c r="S6" s="73" t="s">
        <v>28</v>
      </c>
      <c r="T6" s="75">
        <f>入力用!C5</f>
        <v>0</v>
      </c>
      <c r="U6" s="75"/>
      <c r="V6" s="75"/>
      <c r="W6" s="75"/>
      <c r="X6" s="75"/>
      <c r="Y6" s="75"/>
      <c r="Z6" s="75"/>
      <c r="AA6" s="75"/>
      <c r="AB6" s="75"/>
      <c r="AC6" s="75"/>
      <c r="AD6" s="75"/>
    </row>
    <row r="7" spans="1:32" ht="18.75" customHeight="1">
      <c r="S7" s="73" t="s">
        <v>29</v>
      </c>
      <c r="T7" s="75">
        <f>入力用!C6</f>
        <v>0</v>
      </c>
      <c r="U7" s="75"/>
      <c r="V7" s="75"/>
      <c r="W7" s="75"/>
      <c r="X7" s="75"/>
      <c r="Y7" s="75"/>
      <c r="Z7" s="75"/>
      <c r="AA7" s="75"/>
      <c r="AB7" s="75"/>
      <c r="AC7" s="75"/>
      <c r="AD7" s="75"/>
    </row>
    <row r="8" spans="1:32" ht="15.75" customHeight="1">
      <c r="S8" s="73"/>
      <c r="T8" s="76"/>
      <c r="U8" s="76"/>
      <c r="V8" s="76"/>
      <c r="W8" s="76"/>
      <c r="X8" s="76"/>
      <c r="Y8" s="76"/>
      <c r="Z8" s="76"/>
      <c r="AA8" s="76"/>
      <c r="AB8" s="76"/>
      <c r="AC8" s="76"/>
      <c r="AD8" s="76"/>
    </row>
    <row r="9" spans="1:32" ht="15.75" customHeight="1"/>
    <row r="10" spans="1:32" ht="40.5" customHeight="1">
      <c r="C10" s="77" t="s">
        <v>30</v>
      </c>
      <c r="D10" s="77"/>
      <c r="E10" s="77"/>
      <c r="F10" s="77"/>
      <c r="G10" s="77"/>
      <c r="H10" s="78" t="s">
        <v>31</v>
      </c>
      <c r="I10" s="79">
        <f>IFERROR(INDEX(入力用!B11:B25,MATCH(B1,入力用!A11:A25,0)),"")</f>
        <v>0</v>
      </c>
      <c r="J10" s="79"/>
      <c r="K10" s="79"/>
      <c r="L10" s="79"/>
      <c r="M10" s="79"/>
      <c r="N10" s="79"/>
      <c r="O10" s="79"/>
      <c r="P10" s="79"/>
      <c r="Q10" s="79"/>
      <c r="R10" s="79"/>
      <c r="S10" s="79"/>
      <c r="T10" s="79"/>
      <c r="U10" s="79"/>
      <c r="V10" s="79"/>
      <c r="W10" s="79"/>
      <c r="X10" s="79"/>
      <c r="Y10" s="79"/>
      <c r="Z10" s="79"/>
      <c r="AA10" s="79"/>
      <c r="AB10" s="79"/>
      <c r="AC10" s="80" t="s">
        <v>32</v>
      </c>
    </row>
    <row r="11" spans="1:32" ht="19.5" customHeight="1">
      <c r="B11" s="71" t="s">
        <v>63</v>
      </c>
      <c r="D11" s="81"/>
      <c r="E11" s="81"/>
      <c r="F11" s="81"/>
      <c r="G11" s="81"/>
      <c r="H11" s="81"/>
      <c r="I11" s="81"/>
      <c r="J11" s="81"/>
      <c r="K11" s="81"/>
      <c r="L11" s="81"/>
      <c r="M11" s="81"/>
      <c r="AA11" s="82" t="str">
        <f>IFERROR(INDEX(入力用!C11:C25,MATCH(B1,入力用!B11:B25,0)),"")</f>
        <v/>
      </c>
      <c r="AB11" s="82"/>
      <c r="AC11" s="71" t="s">
        <v>33</v>
      </c>
    </row>
    <row r="12" spans="1:32" ht="19.5" customHeight="1">
      <c r="B12" s="71" t="s">
        <v>34</v>
      </c>
    </row>
    <row r="13" spans="1:32" ht="19.5" customHeight="1">
      <c r="B13" s="71" t="s">
        <v>35</v>
      </c>
    </row>
    <row r="14" spans="1:32" ht="15.75" customHeight="1"/>
    <row r="15" spans="1:32" ht="18.75" customHeight="1">
      <c r="D15" s="83" t="str">
        <f>IFERROR(IF(INDEX(入力用!D11:D25,MATCH(B1,入力用!A11:A25,0))="〇","〇",""),"")</f>
        <v/>
      </c>
      <c r="E15" s="71" t="s">
        <v>36</v>
      </c>
    </row>
    <row r="16" spans="1:32" ht="18.75" customHeight="1">
      <c r="E16" s="71" t="s">
        <v>37</v>
      </c>
    </row>
    <row r="17" spans="2:30" ht="18.75" customHeight="1">
      <c r="F17" s="71" t="s">
        <v>38</v>
      </c>
      <c r="U17" s="84">
        <f>IFERROR(INDEX(入力用!I11:I25,MATCH(B1,入力用!A11:A25,0)),"")</f>
        <v>0</v>
      </c>
      <c r="V17" s="85"/>
      <c r="W17" s="85"/>
      <c r="X17" s="85"/>
      <c r="Y17" s="85"/>
      <c r="Z17" s="86" t="s">
        <v>39</v>
      </c>
    </row>
    <row r="18" spans="2:30" ht="14.25" customHeight="1"/>
    <row r="19" spans="2:30" ht="18.75" customHeight="1">
      <c r="F19" s="71" t="s">
        <v>40</v>
      </c>
    </row>
    <row r="20" spans="2:30" ht="18.75" customHeight="1">
      <c r="U20" s="84">
        <f>IFERROR(INDEX(入力用!K11:K25,MATCH(B1,入力用!A11:A25,0)),"")</f>
        <v>0</v>
      </c>
      <c r="V20" s="85"/>
      <c r="W20" s="85"/>
      <c r="X20" s="85"/>
      <c r="Y20" s="85"/>
      <c r="Z20" s="86" t="s">
        <v>39</v>
      </c>
    </row>
    <row r="21" spans="2:30" ht="18.75" customHeight="1"/>
    <row r="22" spans="2:30" ht="18.75" customHeight="1">
      <c r="D22" s="87" t="str">
        <f>IFERROR(IF(INDEX(入力用!E11:E25,MATCH(B1,入力用!A11:A25,0))="〇","〇",""),"")</f>
        <v/>
      </c>
      <c r="E22" s="71" t="s">
        <v>41</v>
      </c>
    </row>
    <row r="23" spans="2:30" ht="18.75" customHeight="1">
      <c r="E23" s="71" t="s">
        <v>42</v>
      </c>
    </row>
    <row r="24" spans="2:30" ht="21" customHeight="1">
      <c r="B24" s="88"/>
      <c r="C24" s="88"/>
      <c r="D24" s="89" t="s">
        <v>43</v>
      </c>
      <c r="E24" s="90"/>
      <c r="F24" s="91" t="str">
        <f>IFERROR(IF(TRIM(INDEX(入力用!G11:G25,MATCH(B1,入力用!B11:B25,0)))="","",INDEX(入力用!G11:G25,MATCH(B1,入力用!A11:A25,0))),"")</f>
        <v/>
      </c>
      <c r="G24" s="91"/>
      <c r="H24" s="91"/>
      <c r="I24" s="91"/>
      <c r="J24" s="91"/>
      <c r="K24" s="91"/>
      <c r="L24" s="91"/>
      <c r="M24" s="91"/>
      <c r="N24" s="91"/>
      <c r="O24" s="91"/>
      <c r="P24" s="91"/>
      <c r="Q24" s="91"/>
      <c r="R24" s="91"/>
      <c r="S24" s="91"/>
      <c r="T24" s="91"/>
      <c r="U24" s="91"/>
      <c r="V24" s="91"/>
      <c r="W24" s="91"/>
      <c r="X24" s="91"/>
      <c r="Y24" s="91"/>
      <c r="Z24" s="91"/>
      <c r="AA24" s="91"/>
      <c r="AB24" s="91"/>
      <c r="AC24" s="92"/>
    </row>
    <row r="25" spans="2:30" ht="21" customHeight="1">
      <c r="B25" s="88"/>
      <c r="C25" s="88"/>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6"/>
    </row>
    <row r="26" spans="2:30" ht="21" customHeight="1">
      <c r="B26" s="88"/>
      <c r="C26" s="88"/>
      <c r="D26" s="89" t="s">
        <v>44</v>
      </c>
      <c r="E26" s="90"/>
      <c r="F26" s="91" t="str">
        <f>IFERROR(IF(TRIM(INDEX(入力用!F11:F25,MATCH(B1,入力用!B11:B25,0)))="","",INDEX(入力用!F11:F25,MATCH(A1,入力用!A11:B25,0))),"")</f>
        <v/>
      </c>
      <c r="G26" s="91"/>
      <c r="H26" s="91"/>
      <c r="I26" s="91"/>
      <c r="J26" s="91"/>
      <c r="K26" s="91"/>
      <c r="L26" s="91"/>
      <c r="M26" s="91"/>
      <c r="N26" s="91"/>
      <c r="O26" s="91"/>
      <c r="P26" s="91"/>
      <c r="Q26" s="91"/>
      <c r="R26" s="91"/>
      <c r="S26" s="91"/>
      <c r="T26" s="91"/>
      <c r="U26" s="91"/>
      <c r="V26" s="91"/>
      <c r="W26" s="91"/>
      <c r="X26" s="91"/>
      <c r="Y26" s="91"/>
      <c r="Z26" s="91"/>
      <c r="AA26" s="91"/>
      <c r="AB26" s="91"/>
      <c r="AC26" s="92"/>
    </row>
    <row r="27" spans="2:30" ht="21" customHeight="1">
      <c r="B27" s="88"/>
      <c r="C27" s="88"/>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6"/>
    </row>
    <row r="28" spans="2:30" ht="15.75" customHeight="1"/>
    <row r="29" spans="2:30" ht="18" customHeight="1">
      <c r="B29" s="71" t="s">
        <v>45</v>
      </c>
      <c r="M29" s="97">
        <f>IFERROR(INDEX(入力用!H11:H25,MATCH(B1,入力用!A11:A25,0)),"")</f>
        <v>0</v>
      </c>
      <c r="N29" s="97"/>
      <c r="O29" s="97"/>
      <c r="P29" s="97"/>
      <c r="Q29" s="97"/>
      <c r="R29" s="97"/>
      <c r="S29" s="71" t="s">
        <v>46</v>
      </c>
      <c r="Z29" s="98">
        <f>IFERROR(INDEX(入力用!J11:J25,MATCH(B1,入力用!A11:A25,0)),"")</f>
        <v>0</v>
      </c>
      <c r="AA29" s="98"/>
      <c r="AB29" s="98"/>
      <c r="AC29" s="98"/>
      <c r="AD29" s="71" t="s">
        <v>47</v>
      </c>
    </row>
    <row r="30" spans="2:30" ht="18" customHeight="1">
      <c r="B30" s="99" t="s">
        <v>48</v>
      </c>
      <c r="C30" s="100"/>
      <c r="M30" s="87"/>
      <c r="N30" s="87"/>
      <c r="O30" s="87"/>
      <c r="P30" s="87"/>
      <c r="Q30" s="87"/>
      <c r="R30" s="87"/>
      <c r="Z30" s="101"/>
      <c r="AA30" s="101"/>
    </row>
    <row r="31" spans="2:30" ht="15.75" customHeight="1"/>
    <row r="32" spans="2:30" ht="18" customHeight="1">
      <c r="B32" s="71" t="s">
        <v>49</v>
      </c>
    </row>
    <row r="33" spans="2:3" ht="18" customHeight="1">
      <c r="C33" s="71" t="s">
        <v>50</v>
      </c>
    </row>
    <row r="34" spans="2:3" ht="18" customHeight="1">
      <c r="C34" s="71" t="s">
        <v>51</v>
      </c>
    </row>
    <row r="35" spans="2:3" ht="18" customHeight="1">
      <c r="C35" s="71" t="s">
        <v>52</v>
      </c>
    </row>
    <row r="36" spans="2:3" ht="18" customHeight="1">
      <c r="C36" s="71" t="s">
        <v>53</v>
      </c>
    </row>
    <row r="37" spans="2:3" ht="18" customHeight="1">
      <c r="C37" s="71" t="s">
        <v>54</v>
      </c>
    </row>
    <row r="38" spans="2:3" ht="18" customHeight="1">
      <c r="C38" s="71" t="s">
        <v>55</v>
      </c>
    </row>
    <row r="39" spans="2:3" ht="18" customHeight="1">
      <c r="C39" s="71" t="s">
        <v>56</v>
      </c>
    </row>
    <row r="40" spans="2:3" ht="15.75" customHeight="1"/>
    <row r="41" spans="2:3" ht="15.75" customHeight="1"/>
    <row r="42" spans="2:3" ht="15.75" customHeight="1">
      <c r="B42" s="102" t="s">
        <v>57</v>
      </c>
    </row>
    <row r="43" spans="2:3" ht="15.75" customHeight="1">
      <c r="B43" s="71" t="s">
        <v>58</v>
      </c>
    </row>
    <row r="44" spans="2:3" ht="15.75" customHeight="1">
      <c r="C44" s="71" t="s">
        <v>59</v>
      </c>
    </row>
    <row r="45" spans="2:3" ht="15.75" customHeight="1">
      <c r="B45" s="71" t="s">
        <v>60</v>
      </c>
    </row>
    <row r="46" spans="2:3" ht="15.75" customHeight="1">
      <c r="C46" s="71" t="s">
        <v>61</v>
      </c>
    </row>
    <row r="47" spans="2:3" ht="15.75" customHeight="1"/>
  </sheetData>
  <sheetProtection algorithmName="SHA-512" hashValue="WKearTpurObNScLLpnS5y0Iz0lh+w1+miF6s7rpG/I4lQ8pGBystMjd6apA5ShTGQCq6Tf0pdQFugO5ATcJHyA==" saltValue="VBsZo+/t6HZVk+k/WyBU8w==" spinCount="100000" sheet="1" objects="1" scenarios="1" selectLockedCells="1"/>
  <mergeCells count="14">
    <mergeCell ref="M29:R29"/>
    <mergeCell ref="Z29:AC29"/>
    <mergeCell ref="U17:Y17"/>
    <mergeCell ref="U20:Y20"/>
    <mergeCell ref="D24:E25"/>
    <mergeCell ref="F24:AC25"/>
    <mergeCell ref="D26:E27"/>
    <mergeCell ref="F26:AC27"/>
    <mergeCell ref="T5:AD5"/>
    <mergeCell ref="T6:AD6"/>
    <mergeCell ref="T7:AD7"/>
    <mergeCell ref="C10:G10"/>
    <mergeCell ref="I10:AB10"/>
    <mergeCell ref="AA11:AB11"/>
  </mergeCells>
  <phoneticPr fontId="2"/>
  <printOptions horizontalCentered="1"/>
  <pageMargins left="0.59055118110236227" right="0.39370078740157483" top="0.98425196850393704" bottom="0.74803149606299213" header="0.31496062992125984" footer="0.31496062992125984"/>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32fc3d-daa2-4a73-a168-d4ad9171bb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CB45A0F0A3264E8315180F4DD5C739" ma:contentTypeVersion="13" ma:contentTypeDescription="新しいドキュメントを作成します。" ma:contentTypeScope="" ma:versionID="5b56395bde87cf799bc0d3f99c615db4">
  <xsd:schema xmlns:xsd="http://www.w3.org/2001/XMLSchema" xmlns:xs="http://www.w3.org/2001/XMLSchema" xmlns:p="http://schemas.microsoft.com/office/2006/metadata/properties" xmlns:ns2="0132fc3d-daa2-4a73-a168-d4ad9171bbd9" targetNamespace="http://schemas.microsoft.com/office/2006/metadata/properties" ma:root="true" ma:fieldsID="60d12ae9b9cccecbefa0bb89d786acf6" ns2:_="">
    <xsd:import namespace="0132fc3d-daa2-4a73-a168-d4ad9171bbd9"/>
    <xsd:element name="properties">
      <xsd:complexType>
        <xsd:sequence>
          <xsd:element name="documentManagement">
            <xsd:complexType>
              <xsd:all>
                <xsd:element ref="ns2:MediaServiceSearchProperties" minOccurs="0"/>
                <xsd:element ref="ns2:MediaServiceObjectDetectorVersions" minOccurs="0"/>
                <xsd:element ref="ns2:MediaServiceMetadata" minOccurs="0"/>
                <xsd:element ref="ns2:MediaServiceFastMetadata"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2fc3d-daa2-4a73-a168-d4ad9171bbd9" elementFormDefault="qualified">
    <xsd:import namespace="http://schemas.microsoft.com/office/2006/documentManagement/types"/>
    <xsd:import namespace="http://schemas.microsoft.com/office/infopath/2007/PartnerControls"/>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942227-270D-4777-82F5-789799A89F2F}">
  <ds:schemaRefs>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http://purl.org/dc/elements/1.1/"/>
    <ds:schemaRef ds:uri="0132fc3d-daa2-4a73-a168-d4ad9171bbd9"/>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2C4D05EB-F33C-4EE3-8852-3A4AB356F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2fc3d-daa2-4a73-a168-d4ad9171b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0D1FE-FC34-46ED-BC45-CAC57FC7B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入力用</vt:lpstr>
      <vt:lpstr>証明書</vt:lpstr>
      <vt:lpstr>記入例!Print_Area</vt:lpstr>
      <vt:lpstr>証明書!Print_Area</vt:lpstr>
      <vt:lpstr>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西川　真人</dc:creator>
  <cp:keywords/>
  <dc:description/>
  <cp:lastModifiedBy>西川　真人</cp:lastModifiedBy>
  <cp:revision/>
  <cp:lastPrinted>2026-07-08T00:55:48Z</cp:lastPrinted>
  <dcterms:created xsi:type="dcterms:W3CDTF">2025-06-03T04:36:01Z</dcterms:created>
  <dcterms:modified xsi:type="dcterms:W3CDTF">2026-07-08T01:56:04Z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0x01010077CB45A0F0A3264E8315180F4DD5C739</vt:lpwstr>
  </property>
  <property fmtid="{D5CDD505-2E9C-101B-9397-08002B2CF9AE}" pid="3" name="MediaServiceImageTags">
    <vt:lpwstr/>
  </property>
  <property fmtid="{D5CDD505-2E9C-101B-9397-08002B2CF9AE}" pid="4" name="Order">
    <vt:r8>756945100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